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38 25.12.2023\"/>
    </mc:Choice>
  </mc:AlternateContent>
  <bookViews>
    <workbookView xWindow="0" yWindow="0" windowWidth="28800" windowHeight="12030"/>
  </bookViews>
  <sheets>
    <sheet name="СРБ на 3 года_6" sheetId="1" r:id="rId1"/>
  </sheets>
  <definedNames>
    <definedName name="_xlnm.Print_Area" localSheetId="0">'СРБ на 3 года_6'!$A$1:$D$48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3" i="1"/>
  <c r="D44" i="1"/>
  <c r="D40" i="1"/>
  <c r="D42" i="1"/>
  <c r="D41" i="1"/>
  <c r="D38" i="1"/>
  <c r="D39" i="1"/>
  <c r="D35" i="1"/>
  <c r="D36" i="1"/>
  <c r="D37" i="1"/>
  <c r="D31" i="1"/>
  <c r="D32" i="1"/>
  <c r="D33" i="1"/>
  <c r="D34" i="1"/>
  <c r="D29" i="1"/>
  <c r="D30" i="1"/>
  <c r="D27" i="1"/>
  <c r="D28" i="1"/>
  <c r="D26" i="1"/>
  <c r="D25" i="1"/>
  <c r="D24" i="1"/>
  <c r="D23" i="1"/>
  <c r="D22" i="1"/>
  <c r="D21" i="1"/>
  <c r="D20" i="1" l="1"/>
</calcChain>
</file>

<file path=xl/sharedStrings.xml><?xml version="1.0" encoding="utf-8"?>
<sst xmlns="http://schemas.openxmlformats.org/spreadsheetml/2006/main" count="39" uniqueCount="39">
  <si>
    <t>Итого</t>
  </si>
  <si>
    <t/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</si>
  <si>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</si>
  <si>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</si>
  <si>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</si>
  <si>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</si>
  <si>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</si>
  <si>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</si>
  <si>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</si>
  <si>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</si>
  <si>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</si>
  <si>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</si>
  <si>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</si>
  <si>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</si>
  <si>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</si>
  <si>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</si>
  <si>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</si>
  <si>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</si>
  <si>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</si>
  <si>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</si>
  <si>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</si>
  <si>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</si>
  <si>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</si>
  <si>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</si>
  <si>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</si>
  <si>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</si>
  <si>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</si>
  <si>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2023 год</t>
  </si>
  <si>
    <t>подраздела</t>
  </si>
  <si>
    <t>раздела</t>
  </si>
  <si>
    <t>Сумма на год</t>
  </si>
  <si>
    <t>Код</t>
  </si>
  <si>
    <t>Наименование показателя</t>
  </si>
  <si>
    <t>Распределение бюджетных ассигнований по разделам и подразделам</t>
  </si>
  <si>
    <t xml:space="preserve"> «Приложение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Андра                                                                                                                                       от «21» декабря 2022 года  № 26</t>
  </si>
  <si>
    <t xml:space="preserve"> классификации расходов бюджета городского поселения Андра на 2023 год</t>
  </si>
  <si>
    <t>(тыс.руб.)</t>
  </si>
  <si>
    <t>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</si>
  <si>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городского поселения Андра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«25» декабря 2023 года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</si>
</sst>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00"/>
    <numFmt numFmtId="166" formatCode="#,##0.0_ ;[Red]\-#,##0.0\ "/>
  </numFmts>
  <fonts count="5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4" fillId="0" borderId="0" xfId="0" applyFont="1" applyAlignment="1" applyProtection="1">
      <alignment horizontal="centerContinuous"/>
      <protection hidden="1"/>
    </xf>
    <xf numFmtId="165" fontId="3" fillId="0" borderId="1" xfId="0" applyNumberFormat="1" applyFont="1" applyBorder="1" applyProtection="1">
      <protection hidden="1"/>
    </xf>
    <xf numFmtId="164" fontId="4" fillId="0" borderId="1" xfId="0" applyNumberFormat="1" applyFont="1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right"/>
    </xf>
    <xf numFmtId="166" fontId="3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showZeros="0" tabSelected="1" zoomScale="90" zoomScaleNormal="90" workbookViewId="0">
      <selection sqref="A1:D7"/>
    </sheetView>
  </sheetViews>
  <sheetFormatPr defaultColWidth="9.140625" defaultRowHeight="12.75" x14ac:dyDescent="0.2"/>
  <cols>
    <col min="1" max="1" width="65.28515625" customWidth="1"/>
    <col min="2" max="2" width="8.140625" customWidth="1"/>
    <col min="3" max="4" width="10.5703125" customWidth="1"/>
    <col min="5" max="5" width="2.28515625" customWidth="1"/>
    <col min="6" max="6" width="9.42578125" customWidth="1"/>
    <col min="7" max="245" width="9.140625" customWidth="1"/>
  </cols>
  <sheetData>
    <row r="1" spans="1:7" ht="12.75" customHeight="1" x14ac:dyDescent="0.2">
      <c r="A1" s="16" t="s">
        <v>38</v>
      </c>
      <c r="B1" s="16"/>
      <c r="C1" s="16"/>
      <c r="D1" s="16"/>
      <c r="E1" s="1"/>
      <c r="F1" s="1"/>
    </row>
    <row r="2" spans="1:7" ht="12.75" customHeight="1" x14ac:dyDescent="0.2">
      <c r="A2" s="16"/>
      <c r="B2" s="16"/>
      <c r="C2" s="16"/>
      <c r="D2" s="16"/>
      <c r="E2" s="1"/>
      <c r="F2" s="1"/>
    </row>
    <row r="3" spans="1:7" ht="12.75" customHeight="1" x14ac:dyDescent="0.2">
      <c r="A3" s="16"/>
      <c r="B3" s="16"/>
      <c r="C3" s="16"/>
      <c r="D3" s="16"/>
      <c r="E3" s="1"/>
      <c r="F3" s="1"/>
    </row>
    <row r="4" spans="1:7" ht="12.75" customHeight="1" x14ac:dyDescent="0.2">
      <c r="A4" s="16"/>
      <c r="B4" s="16"/>
      <c r="C4" s="16"/>
      <c r="D4" s="16"/>
      <c r="E4" s="1"/>
      <c r="F4" s="1"/>
    </row>
    <row r="5" spans="1:7" ht="12.75" customHeight="1" x14ac:dyDescent="0.2">
      <c r="A5" s="16"/>
      <c r="B5" s="16"/>
      <c r="C5" s="16"/>
      <c r="D5" s="16"/>
      <c r="E5" s="1"/>
      <c r="F5" s="1"/>
    </row>
    <row r="6" spans="1:7" ht="12.75" customHeight="1" x14ac:dyDescent="0.2">
      <c r="A6" s="16"/>
      <c r="B6" s="16"/>
      <c r="C6" s="16"/>
      <c r="D6" s="16"/>
      <c r="E6" s="1"/>
      <c r="F6" s="1"/>
    </row>
    <row r="7" spans="1:7" ht="12.75" customHeight="1" x14ac:dyDescent="0.2">
      <c r="A7" s="16"/>
      <c r="B7" s="16"/>
      <c r="C7" s="16"/>
      <c r="D7" s="16"/>
      <c r="E7" s="1"/>
      <c r="F7" s="1"/>
    </row>
    <row r="8" spans="1:7" ht="12.75" customHeight="1" x14ac:dyDescent="0.2">
      <c r="A8" s="17" t="s">
        <v>34</v>
      </c>
      <c r="B8" s="17"/>
      <c r="C8" s="17"/>
      <c r="D8" s="17"/>
      <c r="E8" s="1"/>
      <c r="F8" s="1"/>
    </row>
    <row r="9" spans="1:7" ht="12.75" customHeight="1" x14ac:dyDescent="0.2">
      <c r="A9" s="17"/>
      <c r="B9" s="17"/>
      <c r="C9" s="17"/>
      <c r="D9" s="17"/>
      <c r="E9" s="1"/>
      <c r="F9" s="1"/>
    </row>
    <row r="10" spans="1:7" ht="12.75" customHeight="1" x14ac:dyDescent="0.2">
      <c r="A10" s="17"/>
      <c r="B10" s="17"/>
      <c r="C10" s="17"/>
      <c r="D10" s="17"/>
      <c r="E10" s="1"/>
      <c r="F10" s="1"/>
    </row>
    <row r="11" spans="1:7" ht="12.75" customHeight="1" x14ac:dyDescent="0.2">
      <c r="A11" s="17"/>
      <c r="B11" s="17"/>
      <c r="C11" s="17"/>
      <c r="D11" s="17"/>
      <c r="E11" s="1"/>
      <c r="F11" s="1"/>
    </row>
    <row r="12" spans="1:7" ht="12.75" customHeight="1" x14ac:dyDescent="0.2">
      <c r="A12" s="17"/>
      <c r="B12" s="17"/>
      <c r="C12" s="17"/>
      <c r="D12" s="17"/>
      <c r="E12" s="1"/>
      <c r="F12" s="1"/>
    </row>
    <row r="13" spans="1:7" ht="12.75" customHeight="1" x14ac:dyDescent="0.2">
      <c r="A13" s="17"/>
      <c r="B13" s="17"/>
      <c r="C13" s="17"/>
      <c r="D13" s="17"/>
      <c r="E13" s="1"/>
      <c r="F13" s="1"/>
    </row>
    <row r="14" spans="1:7" ht="12.75" customHeight="1" x14ac:dyDescent="0.25">
      <c r="A14" s="18" t="s">
        <v>33</v>
      </c>
      <c r="B14" s="18"/>
      <c r="C14" s="18"/>
      <c r="D14" s="18"/>
      <c r="E14" s="1"/>
      <c r="F14" s="1"/>
    </row>
    <row r="15" spans="1:7" ht="15" customHeight="1" x14ac:dyDescent="0.25">
      <c r="A15" s="18" t="s">
        <v>35</v>
      </c>
      <c r="B15" s="18"/>
      <c r="C15" s="18"/>
      <c r="D15" s="18"/>
      <c r="E15" s="1"/>
      <c r="F15" s="1"/>
    </row>
    <row r="16" spans="1:7" s="3" customFormat="1" ht="24.75" customHeight="1" x14ac:dyDescent="0.2">
      <c r="A16" s="4"/>
      <c r="B16" s="4"/>
      <c r="C16" s="4"/>
      <c r="D16" s="7" t="s">
        <v>36</v>
      </c>
      <c r="E16" s="4"/>
      <c r="F16" s="2"/>
      <c r="G16" s="2"/>
    </row>
    <row r="17" spans="1:7" s="3" customFormat="1" ht="27" customHeight="1" x14ac:dyDescent="0.2">
      <c r="A17" s="20" t="s">
        <v>32</v>
      </c>
      <c r="B17" s="19" t="s">
        <v>31</v>
      </c>
      <c r="C17" s="19"/>
      <c r="D17" s="8" t="s">
        <v>30</v>
      </c>
      <c r="E17" s="2"/>
      <c r="F17" s="2"/>
      <c r="G17" s="2"/>
    </row>
    <row r="18" spans="1:7" s="3" customFormat="1" ht="23.25" customHeight="1" x14ac:dyDescent="0.2">
      <c r="A18" s="20"/>
      <c r="B18" s="8" t="s">
        <v>29</v>
      </c>
      <c r="C18" s="8" t="s">
        <v>28</v>
      </c>
      <c r="D18" s="8" t="s">
        <v>27</v>
      </c>
      <c r="E18" s="2"/>
      <c r="F18" s="2"/>
      <c r="G18" s="2"/>
    </row>
    <row r="19" spans="1:7" s="3" customFormat="1" ht="21.75" customHeight="1" x14ac:dyDescent="0.2">
      <c r="A19" s="9">
        <v>1</v>
      </c>
      <c r="B19" s="9">
        <v>2</v>
      </c>
      <c r="C19" s="9">
        <v>3</v>
      </c>
      <c r="D19" s="9">
        <v>4</v>
      </c>
      <c r="E19" s="2"/>
      <c r="F19" s="2"/>
      <c r="G19" s="2"/>
    </row>
    <row r="20" spans="1:7" s="3" customFormat="1" ht="12.75" customHeight="1" x14ac:dyDescent="0.2">
      <c r="A20" s="12" t="s">
        <v>26</v>
      </c>
      <c r="B20" s="5">
        <v>1</v>
      </c>
      <c r="C20" s="5">
        <v>0</v>
      </c>
      <c r="D20" s="10">
        <f>D21+D22+D23+D24+D25+D26</f>
        <v>12657.22437</v>
      </c>
      <c r="E20" s="2"/>
      <c r="F20" s="2"/>
      <c r="G20" s="2"/>
    </row>
    <row r="21" spans="1:7" s="3" customFormat="1" ht="27" customHeight="1" x14ac:dyDescent="0.2">
      <c r="A21" s="12" t="s">
        <v>25</v>
      </c>
      <c r="B21" s="5">
        <v>1</v>
      </c>
      <c r="C21" s="5">
        <v>2</v>
      </c>
      <c r="D21" s="10">
        <f>2358563.87/1000</f>
        <v>2358.56387</v>
      </c>
      <c r="E21" s="2"/>
      <c r="F21" s="2"/>
      <c r="G21" s="2"/>
    </row>
    <row r="22" spans="1:7" s="3" customFormat="1" ht="39" customHeight="1" x14ac:dyDescent="0.2">
      <c r="A22" s="12" t="s">
        <v>24</v>
      </c>
      <c r="B22" s="5">
        <v>1</v>
      </c>
      <c r="C22" s="5">
        <v>4</v>
      </c>
      <c r="D22" s="10">
        <f>7321476.24/1000</f>
        <v>7321.47624</v>
      </c>
      <c r="E22" s="2"/>
      <c r="F22" s="2"/>
      <c r="G22" s="2"/>
    </row>
    <row r="23" spans="1:7" s="3" customFormat="1" ht="27.75" customHeight="1" x14ac:dyDescent="0.2">
      <c r="A23" s="12" t="s">
        <v>23</v>
      </c>
      <c r="B23" s="5">
        <v>1</v>
      </c>
      <c r="C23" s="5">
        <v>6</v>
      </c>
      <c r="D23" s="10">
        <f>23012/1000</f>
        <v>23.012</v>
      </c>
      <c r="E23" s="2"/>
      <c r="F23" s="2"/>
      <c r="G23" s="2"/>
    </row>
    <row r="24" spans="1:7" s="3" customFormat="1" ht="12.75" customHeight="1" x14ac:dyDescent="0.2">
      <c r="A24" s="12" t="s">
        <v>22</v>
      </c>
      <c r="B24" s="5">
        <v>1</v>
      </c>
      <c r="C24" s="5">
        <v>7</v>
      </c>
      <c r="D24" s="10">
        <f>1195970/1000</f>
        <v>1195.97</v>
      </c>
      <c r="E24" s="2"/>
      <c r="F24" s="2"/>
      <c r="G24" s="2"/>
    </row>
    <row r="25" spans="1:7" s="3" customFormat="1" ht="12.75" customHeight="1" x14ac:dyDescent="0.2">
      <c r="A25" s="12" t="s">
        <v>21</v>
      </c>
      <c r="B25" s="5">
        <v>1</v>
      </c>
      <c r="C25" s="5">
        <v>11</v>
      </c>
      <c r="D25" s="10">
        <f>55300/1000</f>
        <v>55.3</v>
      </c>
      <c r="E25" s="2"/>
      <c r="F25" s="2"/>
      <c r="G25" s="2"/>
    </row>
    <row r="26" spans="1:7" s="3" customFormat="1" ht="12.75" customHeight="1" x14ac:dyDescent="0.2">
      <c r="A26" s="12" t="s">
        <v>20</v>
      </c>
      <c r="B26" s="5">
        <v>1</v>
      </c>
      <c r="C26" s="5">
        <v>13</v>
      </c>
      <c r="D26" s="10">
        <f>1702902.26/1000</f>
        <v>1702.9022600000001</v>
      </c>
      <c r="E26" s="2"/>
      <c r="F26" s="2"/>
      <c r="G26" s="2"/>
    </row>
    <row r="27" spans="1:7" s="3" customFormat="1" ht="12.75" customHeight="1" x14ac:dyDescent="0.2">
      <c r="A27" s="12" t="s">
        <v>19</v>
      </c>
      <c r="B27" s="5">
        <v>2</v>
      </c>
      <c r="C27" s="5">
        <v>0</v>
      </c>
      <c r="D27" s="10">
        <f>D28</f>
        <v>259.3</v>
      </c>
      <c r="E27" s="2"/>
      <c r="F27" s="2"/>
      <c r="G27" s="2"/>
    </row>
    <row r="28" spans="1:7" s="3" customFormat="1" ht="12.75" customHeight="1" x14ac:dyDescent="0.2">
      <c r="A28" s="12" t="s">
        <v>18</v>
      </c>
      <c r="B28" s="5">
        <v>2</v>
      </c>
      <c r="C28" s="5">
        <v>3</v>
      </c>
      <c r="D28" s="10">
        <f>259300/1000</f>
        <v>259.3</v>
      </c>
      <c r="E28" s="2"/>
      <c r="F28" s="2"/>
      <c r="G28" s="2"/>
    </row>
    <row r="29" spans="1:7" s="3" customFormat="1" ht="12.75" customHeight="1" x14ac:dyDescent="0.2">
      <c r="A29" s="12" t="s">
        <v>17</v>
      </c>
      <c r="B29" s="5">
        <v>3</v>
      </c>
      <c r="C29" s="5">
        <v>0</v>
      </c>
      <c r="D29" s="10">
        <f>D30</f>
        <v>51.7</v>
      </c>
      <c r="E29" s="2"/>
      <c r="F29" s="2"/>
      <c r="G29" s="2"/>
    </row>
    <row r="30" spans="1:7" s="3" customFormat="1" ht="26.25" customHeight="1" x14ac:dyDescent="0.2">
      <c r="A30" s="12" t="s">
        <v>16</v>
      </c>
      <c r="B30" s="5">
        <v>3</v>
      </c>
      <c r="C30" s="5">
        <v>10</v>
      </c>
      <c r="D30" s="10">
        <f>51700/1000</f>
        <v>51.7</v>
      </c>
      <c r="E30" s="2"/>
      <c r="F30" s="2"/>
      <c r="G30" s="2"/>
    </row>
    <row r="31" spans="1:7" s="3" customFormat="1" ht="12.75" customHeight="1" x14ac:dyDescent="0.2">
      <c r="A31" s="12" t="s">
        <v>15</v>
      </c>
      <c r="B31" s="5">
        <v>4</v>
      </c>
      <c r="C31" s="5">
        <v>0</v>
      </c>
      <c r="D31" s="10">
        <f>D32+D33+D34</f>
        <v>5558.7172599999994</v>
      </c>
      <c r="E31" s="2"/>
      <c r="F31" s="2"/>
      <c r="G31" s="2"/>
    </row>
    <row r="32" spans="1:7" s="3" customFormat="1" ht="12.75" customHeight="1" x14ac:dyDescent="0.2">
      <c r="A32" s="12" t="s">
        <v>14</v>
      </c>
      <c r="B32" s="5">
        <v>4</v>
      </c>
      <c r="C32" s="5">
        <v>5</v>
      </c>
      <c r="D32" s="10">
        <f>200000/1000</f>
        <v>200</v>
      </c>
      <c r="E32" s="2"/>
      <c r="F32" s="2"/>
      <c r="G32" s="2"/>
    </row>
    <row r="33" spans="1:7" s="3" customFormat="1" ht="12.75" customHeight="1" x14ac:dyDescent="0.2">
      <c r="A33" s="12" t="s">
        <v>13</v>
      </c>
      <c r="B33" s="5">
        <v>4</v>
      </c>
      <c r="C33" s="5">
        <v>9</v>
      </c>
      <c r="D33" s="10">
        <f>5262717.26/1000</f>
        <v>5262.7172599999994</v>
      </c>
      <c r="E33" s="2"/>
      <c r="F33" s="2"/>
      <c r="G33" s="2"/>
    </row>
    <row r="34" spans="1:7" s="3" customFormat="1" ht="12.75" customHeight="1" x14ac:dyDescent="0.2">
      <c r="A34" s="12" t="s">
        <v>12</v>
      </c>
      <c r="B34" s="5">
        <v>4</v>
      </c>
      <c r="C34" s="5">
        <v>12</v>
      </c>
      <c r="D34" s="10">
        <f>96000/1000</f>
        <v>96</v>
      </c>
      <c r="E34" s="2"/>
      <c r="F34" s="2"/>
      <c r="G34" s="2"/>
    </row>
    <row r="35" spans="1:7" s="3" customFormat="1" ht="12.75" customHeight="1" x14ac:dyDescent="0.2">
      <c r="A35" s="12" t="s">
        <v>11</v>
      </c>
      <c r="B35" s="5">
        <v>5</v>
      </c>
      <c r="C35" s="5">
        <v>0</v>
      </c>
      <c r="D35" s="10">
        <f>D36+D37</f>
        <v>5948.7699699999994</v>
      </c>
      <c r="E35" s="2"/>
      <c r="F35" s="2"/>
      <c r="G35" s="2"/>
    </row>
    <row r="36" spans="1:7" s="3" customFormat="1" ht="12.75" customHeight="1" x14ac:dyDescent="0.2">
      <c r="A36" s="12" t="s">
        <v>10</v>
      </c>
      <c r="B36" s="5">
        <v>5</v>
      </c>
      <c r="C36" s="5">
        <v>1</v>
      </c>
      <c r="D36" s="10">
        <f>363207.16/1000</f>
        <v>363.20715999999999</v>
      </c>
      <c r="E36" s="2"/>
      <c r="F36" s="2"/>
      <c r="G36" s="2"/>
    </row>
    <row r="37" spans="1:7" s="3" customFormat="1" ht="12.75" customHeight="1" x14ac:dyDescent="0.2">
      <c r="A37" s="12" t="s">
        <v>9</v>
      </c>
      <c r="B37" s="5">
        <v>5</v>
      </c>
      <c r="C37" s="5">
        <v>3</v>
      </c>
      <c r="D37" s="10">
        <f>5585562.81/1000</f>
        <v>5585.5628099999994</v>
      </c>
      <c r="E37" s="2"/>
      <c r="F37" s="2"/>
      <c r="G37" s="2"/>
    </row>
    <row r="38" spans="1:7" s="3" customFormat="1" ht="12.75" customHeight="1" x14ac:dyDescent="0.2">
      <c r="A38" s="12" t="s">
        <v>8</v>
      </c>
      <c r="B38" s="5">
        <v>6</v>
      </c>
      <c r="C38" s="5">
        <v>0</v>
      </c>
      <c r="D38" s="10">
        <f>D39</f>
        <v>2672.3680199999999</v>
      </c>
      <c r="E38" s="2"/>
      <c r="F38" s="2"/>
      <c r="G38" s="2"/>
    </row>
    <row r="39" spans="1:7" s="3" customFormat="1" ht="12.75" customHeight="1" x14ac:dyDescent="0.2">
      <c r="A39" s="12" t="s">
        <v>7</v>
      </c>
      <c r="B39" s="5">
        <v>6</v>
      </c>
      <c r="C39" s="5">
        <v>5</v>
      </c>
      <c r="D39" s="10">
        <f>2672368.02/1000</f>
        <v>2672.3680199999999</v>
      </c>
      <c r="E39" s="2"/>
      <c r="F39" s="2"/>
      <c r="G39" s="2"/>
    </row>
    <row r="40" spans="1:7" s="3" customFormat="1" ht="12.75" customHeight="1" x14ac:dyDescent="0.2">
      <c r="A40" s="12" t="s">
        <v>6</v>
      </c>
      <c r="B40" s="5">
        <v>8</v>
      </c>
      <c r="C40" s="5">
        <v>0</v>
      </c>
      <c r="D40" s="10">
        <f>D41+D42</f>
        <v>11363</v>
      </c>
      <c r="E40" s="2"/>
      <c r="F40" s="2"/>
      <c r="G40" s="2"/>
    </row>
    <row r="41" spans="1:7" s="3" customFormat="1" ht="12.75" customHeight="1" x14ac:dyDescent="0.2">
      <c r="A41" s="12" t="s">
        <v>5</v>
      </c>
      <c r="B41" s="5">
        <v>8</v>
      </c>
      <c r="C41" s="5">
        <v>1</v>
      </c>
      <c r="D41" s="10">
        <f>11200000/1000</f>
        <v>11200</v>
      </c>
      <c r="E41" s="2"/>
      <c r="F41" s="2"/>
      <c r="G41" s="2"/>
    </row>
    <row r="42" spans="1:7" s="3" customFormat="1" ht="12.75" customHeight="1" x14ac:dyDescent="0.2">
      <c r="A42" s="12" t="s">
        <v>4</v>
      </c>
      <c r="B42" s="5">
        <v>8</v>
      </c>
      <c r="C42" s="5">
        <v>4</v>
      </c>
      <c r="D42" s="10">
        <f>163000/1000</f>
        <v>163</v>
      </c>
      <c r="E42" s="2"/>
      <c r="F42" s="2"/>
      <c r="G42" s="2"/>
    </row>
    <row r="43" spans="1:7" s="3" customFormat="1" ht="12.75" customHeight="1" x14ac:dyDescent="0.2">
      <c r="A43" s="12" t="s">
        <v>3</v>
      </c>
      <c r="B43" s="5">
        <v>11</v>
      </c>
      <c r="C43" s="5">
        <v>0</v>
      </c>
      <c r="D43" s="10">
        <f>D44</f>
        <v>25.9</v>
      </c>
      <c r="E43" s="2"/>
      <c r="F43" s="2"/>
      <c r="G43" s="2"/>
    </row>
    <row r="44" spans="1:7" s="3" customFormat="1" ht="12.75" customHeight="1" x14ac:dyDescent="0.2">
      <c r="A44" s="12" t="s">
        <v>2</v>
      </c>
      <c r="B44" s="5">
        <v>11</v>
      </c>
      <c r="C44" s="5">
        <v>1</v>
      </c>
      <c r="D44" s="10">
        <f>25900/1000</f>
        <v>25.9</v>
      </c>
      <c r="E44" s="2"/>
      <c r="F44" s="2"/>
      <c r="G44" s="2"/>
    </row>
    <row r="45" spans="1:7" s="3" customFormat="1" ht="12.75" hidden="1" customHeight="1" thickBot="1" x14ac:dyDescent="0.25">
      <c r="A45" s="13" t="s">
        <v>1</v>
      </c>
      <c r="B45" s="11">
        <v>1101</v>
      </c>
      <c r="C45" s="11">
        <v>1101</v>
      </c>
      <c r="D45" s="6">
        <v>38536.800000000003</v>
      </c>
      <c r="E45" s="2"/>
      <c r="F45" s="2"/>
      <c r="G45" s="2"/>
    </row>
    <row r="46" spans="1:7" s="3" customFormat="1" ht="12.75" customHeight="1" x14ac:dyDescent="0.2">
      <c r="A46" s="13" t="s">
        <v>0</v>
      </c>
      <c r="B46" s="11"/>
      <c r="C46" s="11"/>
      <c r="D46" s="6">
        <f>D21+D22+D23+D24+D25+D26+D27+D29+D31+D35+D38+D40+D43</f>
        <v>38536.979620000006</v>
      </c>
      <c r="E46" s="2"/>
      <c r="F46" s="15"/>
      <c r="G46" s="2"/>
    </row>
    <row r="47" spans="1:7" s="3" customFormat="1" ht="3.6" customHeight="1" x14ac:dyDescent="0.2">
      <c r="A47" s="2"/>
      <c r="B47" s="2"/>
      <c r="C47" s="2"/>
      <c r="D47" s="2"/>
      <c r="E47" s="2"/>
      <c r="F47" s="2"/>
      <c r="G47" s="2"/>
    </row>
    <row r="48" spans="1:7" s="3" customFormat="1" x14ac:dyDescent="0.2">
      <c r="D48" s="14" t="s">
        <v>37</v>
      </c>
    </row>
    <row r="49" s="3" customFormat="1" x14ac:dyDescent="0.2"/>
  </sheetData>
  <mergeCells count="6">
    <mergeCell ref="A1:D7"/>
    <mergeCell ref="A8:D13"/>
    <mergeCell ref="A14:D14"/>
    <mergeCell ref="A15:D15"/>
    <mergeCell ref="B17:C17"/>
    <mergeCell ref="A17:A18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3 года_6</vt:lpstr>
      <vt:lpstr>'СРБ на 3 года_6'!Область_печати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2023-12-26T06:25:12Z</cp:lastPrinted>
  <dcterms:created xsi:type="dcterms:W3CDTF">2023-12-18T09:56:35Z</dcterms:created>
  <dcterms:modified xsi:type="dcterms:W3CDTF">2023-12-26T06:25:27Z</dcterms:modified>
</cp:coreProperties>
</file>