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2.05.20" sheetId="1" r:id="rId1"/>
  </sheets>
  <definedNames>
    <definedName name="_xlnm.Print_Area" localSheetId="0">'22.05.20'!$A$3:$M$74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<sst xmlns="http://schemas.openxmlformats.org/spreadsheetml/2006/main" count="98" uniqueCount="95">
  <si>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</si>
  <si>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</si>
  <si>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</si>
  <si>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</si>
  <si>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</si>
  <si>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</si>
  <si>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</si>
  <si>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</si>
  <si>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</si>
  <si>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</si>
  <si>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</si>
  <si>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</si>
  <si>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</si>
  <si>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</si>
  <si>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</si>
  <si>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</si>
  <si>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</si>
  <si>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</si>
  <si>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</si>
  <si>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</si>
  <si>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</si>
  <si>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</si>
  <si>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</si>
  <si>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</si>
  <si>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</si>
  <si>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</si>
  <si>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</si>
  <si>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</si>
  <si>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</si>
  <si>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</si>
  <si>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</si>
  <si>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</si>
  <si>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</si>
  <si>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</si>
  <si>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</si>
  <si>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</si>
  <si>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</si>
  <si>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</si>
  <si>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</si>
  <si>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</si>
  <si>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</si>
  <si>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</si>
  <si>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</si>
  <si>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</si>
  <si>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</si>
  <si>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</si>
  <si>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</si>
  <si>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</si>
  <si>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</si>
  <si>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</si>
  <si>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</si>
  <si>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</si>
  <si>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</si>
  <si>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</si>
  <si>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</si>
  <si>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</si>
  <si>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</si>
  <si>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</si>
  <si>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</si>
  <si>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</si>
  <si>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</si>
  <si>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</si>
  <si>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</si>
  <si>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</si>
  <si>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</si>
  <si>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</si>
  <si>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</si>
  <si>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</si>
  <si>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</si>
  <si>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</si>
  <si>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</si>
  <si>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</si>
  <si>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</si>
  <si>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</si>
  <si>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</si>
  <si>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</si>
  <si>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</si>
  <si>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</si>
  <si>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</si>
  <si>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</si>
  <si>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</si>
  <si>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</si>
  <si>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</si>
  <si>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</si>
  <si>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</si>
  <si>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</si>
  <si>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</si>
  <si>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</si>
  <si>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"Пятерочка" г.п. Приобье</t>
  </si>
  <si>
    <t>изменение розничной цены  в магазинах "Пятерочка" г.п. Приобье, "Сияние Севера" г.п. Октябрьское</t>
  </si>
  <si>
    <t>изменение розничной цены  в магазине  "Сияние Севера" г.п. Октябрьское</t>
  </si>
  <si>
    <t>поступление товара в магазин  "Сияние Севера" г.п. Октябрьское</t>
  </si>
  <si>
    <t>нет в реализации в магазине  "Сияние Севера" г.п. Октябрьское</t>
  </si>
  <si>
    <t>нет в реализации в магазине  "Продукты" с.п. Шеркалы</t>
  </si>
  <si>
    <t>смена ассортимента товара в магазин  "Сияние Севера" г.п. Октябрьское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</si>
</sst>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Font="1" applyFill="1" applyBorder="1" applyAlignment="1">
      <alignment horizontal="center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60" zoomScaleNormal="55" zoomScalePageLayoutView="75" workbookViewId="0">
      <selection activeCell="F17" sqref="F17"/>
    </sheetView>
  </sheetViews>
  <sheetFormatPr defaultRowHeight="21"/>
  <cols>
    <col min="1" max="1" width="6.5703125" style="1" customWidth="1"/>
    <col min="2" max="2" width="86.5703125" style="6" customWidth="1"/>
    <col min="3" max="5" width="24.5703125" style="15" customWidth="1"/>
    <col min="6" max="6" width="87.42578125" style="16" customWidth="1"/>
    <col min="7" max="9" width="24" style="15" customWidth="1"/>
    <col min="10" max="13" width="36.2851562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43973</v>
      </c>
      <c r="D4" s="17">
        <v>43972</v>
      </c>
      <c r="E4" s="18"/>
      <c r="F4" s="46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7" t="s">
        <v>1</v>
      </c>
      <c r="B5" s="48" t="s">
        <v>2</v>
      </c>
      <c r="C5" s="44" t="s">
        <v>3</v>
      </c>
      <c r="D5" s="44" t="s">
        <v>3</v>
      </c>
      <c r="E5" s="44" t="s">
        <v>52</v>
      </c>
      <c r="F5" s="46"/>
      <c r="G5" s="37" t="s">
        <v>44</v>
      </c>
      <c r="H5" s="37" t="s">
        <v>41</v>
      </c>
      <c r="I5" s="37" t="s">
        <v>43</v>
      </c>
      <c r="J5" s="45" t="s">
        <v>53</v>
      </c>
      <c r="K5" s="45"/>
      <c r="L5" s="37" t="s">
        <v>40</v>
      </c>
      <c r="M5" s="37" t="s">
        <v>42</v>
      </c>
    </row>
    <row r="6" spans="1:14" ht="92.25" customHeight="1">
      <c r="A6" s="47"/>
      <c r="B6" s="48"/>
      <c r="C6" s="44"/>
      <c r="D6" s="44"/>
      <c r="E6" s="44"/>
      <c r="F6" s="46"/>
      <c r="G6" s="41" t="s">
        <v>56</v>
      </c>
      <c r="H6" s="41" t="s">
        <v>54</v>
      </c>
      <c r="I6" s="41" t="s">
        <v>55</v>
      </c>
      <c r="J6" s="36" t="s">
        <v>39</v>
      </c>
      <c r="K6" s="36" t="s">
        <v>50</v>
      </c>
      <c r="L6" s="36" t="s">
        <v>51</v>
      </c>
      <c r="M6" s="36" t="s">
        <v>59</v>
      </c>
    </row>
    <row r="7" spans="1:14" ht="22.5" customHeight="1">
      <c r="A7" s="27"/>
      <c r="B7" s="28" t="s">
        <v>57</v>
      </c>
      <c r="C7" s="29"/>
      <c r="D7" s="29"/>
      <c r="E7" s="35"/>
      <c r="F7" s="38"/>
      <c r="G7" s="36"/>
      <c r="H7" s="36"/>
      <c r="I7" s="36"/>
      <c r="J7" s="36"/>
      <c r="K7" s="36"/>
      <c r="L7" s="36"/>
      <c r="M7" s="36"/>
    </row>
    <row r="8" spans="1:14" s="3" customFormat="1" ht="26.25">
      <c r="A8" s="2">
        <v>1</v>
      </c>
      <c r="B8" s="11" t="s">
        <v>12</v>
      </c>
      <c r="C8" s="19">
        <f>AVERAGE(G8:M8)</f>
        <v>44.348333333333336</v>
      </c>
      <c r="D8" s="19">
        <v>44.348333333333336</v>
      </c>
      <c r="E8" s="20">
        <f t="shared" ref="E8:E21" si="0">C8/D8</f>
        <v>1</v>
      </c>
      <c r="F8" s="14"/>
      <c r="G8" s="19">
        <v>34.99</v>
      </c>
      <c r="H8" s="19">
        <v>34.9</v>
      </c>
      <c r="I8" s="19">
        <v>33.200000000000003</v>
      </c>
      <c r="J8" s="19">
        <v>58</v>
      </c>
      <c r="K8" s="19"/>
      <c r="L8" s="19">
        <v>50</v>
      </c>
      <c r="M8" s="26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15.631666666666666</v>
      </c>
      <c r="D9" s="19">
        <v>15.631666666666666</v>
      </c>
      <c r="E9" s="20">
        <f t="shared" si="0"/>
        <v>1</v>
      </c>
      <c r="F9" s="14"/>
      <c r="G9" s="19">
        <v>9.99</v>
      </c>
      <c r="H9" s="19">
        <v>16.899999999999999</v>
      </c>
      <c r="I9" s="19">
        <v>8.9</v>
      </c>
      <c r="J9" s="19">
        <v>22</v>
      </c>
      <c r="K9" s="19"/>
      <c r="L9" s="19">
        <v>20</v>
      </c>
      <c r="M9" s="26">
        <v>16</v>
      </c>
      <c r="N9" s="13"/>
    </row>
    <row r="10" spans="1:14" s="3" customFormat="1" ht="27.75" customHeight="1">
      <c r="A10" s="2">
        <v>3</v>
      </c>
      <c r="B10" s="11" t="s">
        <v>45</v>
      </c>
      <c r="C10" s="19">
        <f t="shared" si="1"/>
        <v>45.183333333333337</v>
      </c>
      <c r="D10" s="19">
        <v>45.183333333333337</v>
      </c>
      <c r="E10" s="22">
        <f t="shared" si="0"/>
        <v>1</v>
      </c>
      <c r="F10" s="13"/>
      <c r="G10" s="19">
        <v>39.75</v>
      </c>
      <c r="H10" s="19">
        <v>44.9</v>
      </c>
      <c r="I10" s="19">
        <v>25.95</v>
      </c>
      <c r="J10" s="19">
        <v>64</v>
      </c>
      <c r="K10" s="19"/>
      <c r="L10" s="19">
        <v>39</v>
      </c>
      <c r="M10" s="26">
        <v>57.5</v>
      </c>
      <c r="N10" s="13"/>
    </row>
    <row r="11" spans="1:14" s="3" customFormat="1" ht="27.75" customHeight="1">
      <c r="A11" s="2">
        <v>4</v>
      </c>
      <c r="B11" s="11" t="s">
        <v>16</v>
      </c>
      <c r="C11" s="19">
        <f t="shared" si="1"/>
        <v>80.552999999999997</v>
      </c>
      <c r="D11" s="19">
        <v>86.919166666666669</v>
      </c>
      <c r="E11" s="32">
        <f t="shared" si="0"/>
        <v>0.92675761962743153</v>
      </c>
      <c r="F11" s="14" t="s">
        <v>93</v>
      </c>
      <c r="G11" s="19">
        <v>59.89</v>
      </c>
      <c r="H11" s="19">
        <v>112.375</v>
      </c>
      <c r="I11" s="19">
        <v>45.5</v>
      </c>
      <c r="J11" s="19">
        <v>110</v>
      </c>
      <c r="K11" s="19"/>
      <c r="L11" s="40"/>
      <c r="M11" s="26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26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26">
        <v>75</v>
      </c>
      <c r="N13" s="13"/>
    </row>
    <row r="14" spans="1:14" ht="30" customHeight="1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6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1"/>
        <v>102.57333333333334</v>
      </c>
      <c r="D16" s="19">
        <v>102.57333333333334</v>
      </c>
      <c r="E16" s="20">
        <f t="shared" si="0"/>
        <v>1</v>
      </c>
      <c r="F16" s="14"/>
      <c r="G16" s="19">
        <v>95.44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26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26">
        <v>1150</v>
      </c>
      <c r="N17" s="13"/>
    </row>
    <row r="18" spans="1:14" s="3" customFormat="1" ht="46.5">
      <c r="A18" s="2">
        <v>11</v>
      </c>
      <c r="B18" s="11" t="s">
        <v>85</v>
      </c>
      <c r="C18" s="19">
        <f t="shared" si="1"/>
        <v>63.241999999999997</v>
      </c>
      <c r="D18" s="19">
        <v>63.241999999999997</v>
      </c>
      <c r="E18" s="20">
        <f t="shared" si="0"/>
        <v>1</v>
      </c>
      <c r="F18" s="14"/>
      <c r="G18" s="19">
        <v>69.98</v>
      </c>
      <c r="H18" s="19">
        <v>67.8</v>
      </c>
      <c r="I18" s="19">
        <v>57.6</v>
      </c>
      <c r="J18" s="19">
        <v>62.5</v>
      </c>
      <c r="K18" s="19"/>
      <c r="L18" s="19"/>
      <c r="M18" s="26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61.696000000000005</v>
      </c>
      <c r="D19" s="19">
        <v>61.696000000000005</v>
      </c>
      <c r="E19" s="20">
        <f t="shared" si="0"/>
        <v>1</v>
      </c>
      <c r="F19" s="13"/>
      <c r="G19" s="19">
        <v>77.98</v>
      </c>
      <c r="H19" s="19">
        <v>55.8</v>
      </c>
      <c r="I19" s="19">
        <v>52.2</v>
      </c>
      <c r="J19" s="19">
        <v>52.5</v>
      </c>
      <c r="K19" s="19"/>
      <c r="L19" s="19"/>
      <c r="M19" s="26">
        <v>70</v>
      </c>
      <c r="N19" s="13"/>
    </row>
    <row r="20" spans="1:14" ht="26.25">
      <c r="A20" s="2">
        <v>13</v>
      </c>
      <c r="B20" s="7" t="s">
        <v>19</v>
      </c>
      <c r="C20" s="19">
        <f t="shared" si="1"/>
        <v>139.02388888888888</v>
      </c>
      <c r="D20" s="19">
        <v>139.02388888888888</v>
      </c>
      <c r="E20" s="20">
        <f t="shared" si="0"/>
        <v>1</v>
      </c>
      <c r="F20" s="14"/>
      <c r="G20" s="19">
        <v>177.23</v>
      </c>
      <c r="H20" s="19">
        <v>159.73333333333332</v>
      </c>
      <c r="I20" s="19">
        <v>97.18</v>
      </c>
      <c r="J20" s="19">
        <v>140</v>
      </c>
      <c r="K20" s="19"/>
      <c r="L20" s="19">
        <v>120</v>
      </c>
      <c r="M20" s="26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6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6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6">
        <v>350</v>
      </c>
      <c r="N23" s="13"/>
    </row>
    <row r="24" spans="1:14" s="3" customFormat="1" ht="25.5" customHeight="1">
      <c r="A24" s="2">
        <v>17</v>
      </c>
      <c r="B24" s="11" t="s">
        <v>63</v>
      </c>
      <c r="C24" s="19">
        <f t="shared" si="1"/>
        <v>174.24</v>
      </c>
      <c r="D24" s="19">
        <v>172.958</v>
      </c>
      <c r="E24" s="33">
        <f>C24/D24</f>
        <v>1.0074122041189191</v>
      </c>
      <c r="F24" s="14" t="s">
        <v>88</v>
      </c>
      <c r="G24" s="42">
        <v>156.4</v>
      </c>
      <c r="H24" s="19">
        <v>149.9</v>
      </c>
      <c r="I24" s="19">
        <v>99.9</v>
      </c>
      <c r="J24" s="19">
        <v>240</v>
      </c>
      <c r="K24" s="19"/>
      <c r="L24" s="19"/>
      <c r="M24" s="26">
        <v>225</v>
      </c>
      <c r="N24" s="13"/>
    </row>
    <row r="25" spans="1:14" s="3" customFormat="1" ht="40.5">
      <c r="A25" s="2">
        <v>18</v>
      </c>
      <c r="B25" s="11" t="s">
        <v>64</v>
      </c>
      <c r="C25" s="19">
        <f t="shared" ref="C25:C27" si="2">AVERAGE(G25:M25)</f>
        <v>376.36666666666662</v>
      </c>
      <c r="D25" s="19">
        <v>379.7</v>
      </c>
      <c r="E25" s="33">
        <f t="shared" ref="E25:E27" si="3">C25/D25</f>
        <v>0.99122113949609336</v>
      </c>
      <c r="F25" s="14" t="s">
        <v>94</v>
      </c>
      <c r="G25" s="19">
        <v>457.75</v>
      </c>
      <c r="H25" s="19">
        <v>149.83000000000001</v>
      </c>
      <c r="I25" s="19">
        <v>430.62</v>
      </c>
      <c r="J25" s="42">
        <v>420</v>
      </c>
      <c r="K25" s="19"/>
      <c r="L25" s="19">
        <v>405</v>
      </c>
      <c r="M25" s="26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2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26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338.8</v>
      </c>
      <c r="D27" s="19">
        <v>338.8</v>
      </c>
      <c r="E27" s="22">
        <f t="shared" si="3"/>
        <v>1</v>
      </c>
      <c r="F27" s="14"/>
      <c r="G27" s="19">
        <v>390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6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v>184.31952662721883</v>
      </c>
      <c r="K28" s="19"/>
      <c r="L28" s="19">
        <v>133.82</v>
      </c>
      <c r="M28" s="26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6"/>
      <c r="N29" s="13"/>
    </row>
    <row r="30" spans="1:14" s="3" customFormat="1" ht="26.25">
      <c r="A30" s="2">
        <v>23</v>
      </c>
      <c r="B30" s="11" t="s">
        <v>11</v>
      </c>
      <c r="C30" s="19">
        <f t="shared" si="4"/>
        <v>64.965000000000003</v>
      </c>
      <c r="D30" s="19">
        <v>65.798333333333332</v>
      </c>
      <c r="E30" s="33">
        <f>C30/D30</f>
        <v>0.9873350388814307</v>
      </c>
      <c r="F30" s="14" t="s">
        <v>87</v>
      </c>
      <c r="G30" s="19">
        <v>52.99</v>
      </c>
      <c r="H30" s="19">
        <v>64.900000000000006</v>
      </c>
      <c r="I30" s="42">
        <v>51.9</v>
      </c>
      <c r="J30" s="19">
        <v>90</v>
      </c>
      <c r="K30" s="19"/>
      <c r="L30" s="19">
        <v>65</v>
      </c>
      <c r="M30" s="26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545.68944444444446</v>
      </c>
      <c r="D31" s="19">
        <v>586.8273333333334</v>
      </c>
      <c r="E31" s="32">
        <f>C31/D31</f>
        <v>0.92989779692909846</v>
      </c>
      <c r="F31" s="14" t="s">
        <v>91</v>
      </c>
      <c r="G31" s="19">
        <v>766.61</v>
      </c>
      <c r="H31" s="19">
        <v>770.86</v>
      </c>
      <c r="I31" s="19">
        <v>721.66666666666674</v>
      </c>
      <c r="J31" s="42">
        <v>340</v>
      </c>
      <c r="K31" s="19"/>
      <c r="L31" s="19">
        <v>275</v>
      </c>
      <c r="M31" s="26">
        <v>400</v>
      </c>
      <c r="N31" s="13"/>
    </row>
    <row r="32" spans="1:14" s="3" customFormat="1" ht="46.5">
      <c r="A32" s="2">
        <v>25</v>
      </c>
      <c r="B32" s="11" t="s">
        <v>69</v>
      </c>
      <c r="C32" s="19">
        <f t="shared" si="4"/>
        <v>47.483333333333327</v>
      </c>
      <c r="D32" s="19">
        <v>47.483333333333327</v>
      </c>
      <c r="E32" s="20">
        <f>C32/D32</f>
        <v>1</v>
      </c>
      <c r="F32" s="14"/>
      <c r="G32" s="19">
        <v>46.99</v>
      </c>
      <c r="H32" s="19">
        <v>48.9</v>
      </c>
      <c r="I32" s="19">
        <v>46.56</v>
      </c>
      <c r="J32" s="19"/>
      <c r="K32" s="19"/>
      <c r="L32" s="19"/>
      <c r="M32" s="26"/>
      <c r="N32" s="13"/>
    </row>
    <row r="33" spans="1:19" s="3" customFormat="1" ht="46.5">
      <c r="A33" s="2">
        <v>26</v>
      </c>
      <c r="B33" s="11" t="s">
        <v>70</v>
      </c>
      <c r="C33" s="19">
        <f t="shared" si="4"/>
        <v>59.926666666666669</v>
      </c>
      <c r="D33" s="19">
        <v>59.926666666666669</v>
      </c>
      <c r="E33" s="20">
        <f t="shared" ref="E33" si="5">C33/D33</f>
        <v>1</v>
      </c>
      <c r="F33" s="14"/>
      <c r="G33" s="19">
        <v>48.1</v>
      </c>
      <c r="H33" s="19">
        <v>49.9</v>
      </c>
      <c r="I33" s="19">
        <v>46.56</v>
      </c>
      <c r="J33" s="19">
        <v>75</v>
      </c>
      <c r="K33" s="19"/>
      <c r="L33" s="19">
        <v>75</v>
      </c>
      <c r="M33" s="26">
        <v>65</v>
      </c>
      <c r="N33" s="13"/>
    </row>
    <row r="34" spans="1:19" s="3" customFormat="1" ht="26.25">
      <c r="A34" s="2">
        <v>27</v>
      </c>
      <c r="B34" s="11" t="s">
        <v>71</v>
      </c>
      <c r="C34" s="19">
        <f t="shared" ref="C34:C37" si="6">AVERAGE(G34:M34)</f>
        <v>229.59</v>
      </c>
      <c r="D34" s="19">
        <v>229.59</v>
      </c>
      <c r="E34" s="20">
        <f t="shared" ref="E34:E40" si="7">C34/D34</f>
        <v>1</v>
      </c>
      <c r="F34" s="14"/>
      <c r="G34" s="19">
        <v>239.96</v>
      </c>
      <c r="H34" s="19">
        <v>219.8</v>
      </c>
      <c r="I34" s="19">
        <v>186.6</v>
      </c>
      <c r="J34" s="19">
        <v>272</v>
      </c>
      <c r="K34" s="19"/>
      <c r="L34" s="19"/>
      <c r="M34" s="26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388.73750000000001</v>
      </c>
      <c r="D35" s="19">
        <v>388.73750000000001</v>
      </c>
      <c r="E35" s="20">
        <f t="shared" si="7"/>
        <v>1</v>
      </c>
      <c r="F35" s="14"/>
      <c r="G35" s="19">
        <v>514.95000000000005</v>
      </c>
      <c r="H35" s="19">
        <v>322</v>
      </c>
      <c r="I35" s="19">
        <v>298</v>
      </c>
      <c r="J35" s="19">
        <v>420</v>
      </c>
      <c r="K35" s="19"/>
      <c r="L35" s="19"/>
      <c r="M35" s="26"/>
      <c r="N35" s="13"/>
    </row>
    <row r="36" spans="1:19" s="3" customFormat="1" ht="26.25">
      <c r="A36" s="2">
        <v>29</v>
      </c>
      <c r="B36" s="11" t="s">
        <v>73</v>
      </c>
      <c r="C36" s="19">
        <f t="shared" si="6"/>
        <v>616.52</v>
      </c>
      <c r="D36" s="19">
        <v>616.52</v>
      </c>
      <c r="E36" s="20">
        <f t="shared" si="7"/>
        <v>1</v>
      </c>
      <c r="F36" s="14"/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26"/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6">
        <v>175</v>
      </c>
      <c r="N37" s="13"/>
    </row>
    <row r="38" spans="1:19" ht="29.2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7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6">
        <v>140</v>
      </c>
    </row>
    <row r="39" spans="1:19" s="3" customFormat="1" ht="26.25">
      <c r="A39" s="2">
        <v>32</v>
      </c>
      <c r="B39" s="7" t="s">
        <v>75</v>
      </c>
      <c r="C39" s="19">
        <f t="shared" ref="C39:C40" si="8">AVERAGE(G39:M39)</f>
        <v>127.29833333333333</v>
      </c>
      <c r="D39" s="19">
        <v>127.29833333333333</v>
      </c>
      <c r="E39" s="20">
        <f t="shared" si="7"/>
        <v>1</v>
      </c>
      <c r="F39" s="13"/>
      <c r="G39" s="19">
        <v>84.99</v>
      </c>
      <c r="H39" s="19">
        <v>99.9</v>
      </c>
      <c r="I39" s="19">
        <v>93.9</v>
      </c>
      <c r="J39" s="19">
        <v>140</v>
      </c>
      <c r="K39" s="19"/>
      <c r="L39" s="19">
        <v>190</v>
      </c>
      <c r="M39" s="26">
        <v>155</v>
      </c>
      <c r="N39" s="13"/>
    </row>
    <row r="40" spans="1:19" ht="26.25">
      <c r="A40" s="2">
        <v>33</v>
      </c>
      <c r="B40" s="7" t="s">
        <v>76</v>
      </c>
      <c r="C40" s="19">
        <f t="shared" si="8"/>
        <v>192.465</v>
      </c>
      <c r="D40" s="19">
        <v>186.958</v>
      </c>
      <c r="E40" s="20">
        <f t="shared" si="7"/>
        <v>1.0294558136051948</v>
      </c>
      <c r="F40" s="14"/>
      <c r="G40" s="19">
        <v>139.99</v>
      </c>
      <c r="H40" s="19">
        <v>149.9</v>
      </c>
      <c r="I40" s="19">
        <v>174.9</v>
      </c>
      <c r="J40" s="19">
        <v>220</v>
      </c>
      <c r="K40" s="19"/>
      <c r="L40" s="19">
        <v>220</v>
      </c>
      <c r="M40" s="26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9">AVERAGE(G41:M41)</f>
        <v>33.558</v>
      </c>
      <c r="D41" s="19">
        <v>33.798333333333332</v>
      </c>
      <c r="E41" s="32">
        <f t="shared" ref="E41:E51" si="10">C41/D41</f>
        <v>0.99288919571971013</v>
      </c>
      <c r="F41" s="14" t="s">
        <v>93</v>
      </c>
      <c r="G41" s="19">
        <v>22.99</v>
      </c>
      <c r="H41" s="19">
        <v>29.9</v>
      </c>
      <c r="I41" s="19">
        <v>39.9</v>
      </c>
      <c r="J41" s="19">
        <v>40</v>
      </c>
      <c r="K41" s="19"/>
      <c r="L41" s="40"/>
      <c r="M41" s="26">
        <v>35</v>
      </c>
      <c r="N41" s="8"/>
    </row>
    <row r="42" spans="1:19" s="6" customFormat="1" ht="40.5">
      <c r="A42" s="2">
        <v>35</v>
      </c>
      <c r="B42" s="7" t="s">
        <v>22</v>
      </c>
      <c r="C42" s="19">
        <f t="shared" si="9"/>
        <v>31.798333333333332</v>
      </c>
      <c r="D42" s="19">
        <v>34.631666666666668</v>
      </c>
      <c r="E42" s="32">
        <f t="shared" si="10"/>
        <v>0.91818663073295148</v>
      </c>
      <c r="F42" s="14" t="s">
        <v>89</v>
      </c>
      <c r="G42" s="42">
        <v>25.99</v>
      </c>
      <c r="H42" s="19">
        <v>19.899999999999999</v>
      </c>
      <c r="I42" s="19">
        <v>34.9</v>
      </c>
      <c r="J42" s="42">
        <v>40</v>
      </c>
      <c r="K42" s="19"/>
      <c r="L42" s="19">
        <v>35</v>
      </c>
      <c r="M42" s="26">
        <v>35</v>
      </c>
      <c r="N42" s="8"/>
    </row>
    <row r="43" spans="1:19" s="6" customFormat="1" ht="40.5">
      <c r="A43" s="2">
        <v>36</v>
      </c>
      <c r="B43" s="7" t="s">
        <v>23</v>
      </c>
      <c r="C43" s="19">
        <f t="shared" si="9"/>
        <v>49.964999999999996</v>
      </c>
      <c r="D43" s="19">
        <v>50.464999999999996</v>
      </c>
      <c r="E43" s="33">
        <f t="shared" si="10"/>
        <v>0.99009214306945403</v>
      </c>
      <c r="F43" s="14" t="s">
        <v>90</v>
      </c>
      <c r="G43" s="19">
        <v>49.99</v>
      </c>
      <c r="H43" s="19">
        <v>49.9</v>
      </c>
      <c r="I43" s="19">
        <v>34.9</v>
      </c>
      <c r="J43" s="42">
        <v>55</v>
      </c>
      <c r="K43" s="19"/>
      <c r="L43" s="19">
        <v>55</v>
      </c>
      <c r="M43" s="26">
        <v>55</v>
      </c>
      <c r="N43" s="8"/>
    </row>
    <row r="44" spans="1:19" s="6" customFormat="1" ht="26.25">
      <c r="A44" s="2">
        <v>37</v>
      </c>
      <c r="B44" s="7" t="s">
        <v>24</v>
      </c>
      <c r="C44" s="19">
        <f t="shared" si="9"/>
        <v>52.957999999999991</v>
      </c>
      <c r="D44" s="19">
        <v>52.957999999999991</v>
      </c>
      <c r="E44" s="20">
        <f t="shared" si="10"/>
        <v>1</v>
      </c>
      <c r="F44" s="14"/>
      <c r="G44" s="19">
        <v>39.99</v>
      </c>
      <c r="H44" s="19">
        <v>59.9</v>
      </c>
      <c r="I44" s="19">
        <v>39.9</v>
      </c>
      <c r="J44" s="19"/>
      <c r="K44" s="19"/>
      <c r="L44" s="19">
        <v>90</v>
      </c>
      <c r="M44" s="26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4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6.25">
      <c r="A54" s="2">
        <v>47</v>
      </c>
      <c r="B54" s="7" t="s">
        <v>80</v>
      </c>
      <c r="C54" s="19">
        <f t="shared" si="9"/>
        <v>876.26380952380953</v>
      </c>
      <c r="D54" s="19">
        <v>876.26380952380953</v>
      </c>
      <c r="E54" s="20">
        <f>C54/D54</f>
        <v>1</v>
      </c>
      <c r="F54" s="14"/>
      <c r="G54" s="19">
        <v>1087.47</v>
      </c>
      <c r="H54" s="19">
        <v>542.57142857142867</v>
      </c>
      <c r="I54" s="19">
        <v>998.75</v>
      </c>
      <c r="J54" s="19"/>
      <c r="K54" s="19"/>
      <c r="L54" s="19"/>
      <c r="M54" s="26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26.25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0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249.27659844054577</v>
      </c>
      <c r="D60" s="19">
        <v>249.27659844054577</v>
      </c>
      <c r="E60" s="20">
        <f t="shared" si="14"/>
        <v>1</v>
      </c>
      <c r="F60" s="14"/>
      <c r="G60" s="19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26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6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v>123.19999999999999</v>
      </c>
      <c r="K62" s="19"/>
      <c r="L62" s="19">
        <v>116.67</v>
      </c>
      <c r="M62" s="26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6">
        <v>55</v>
      </c>
    </row>
    <row r="64" spans="1:19" ht="26.25">
      <c r="A64" s="2">
        <v>57</v>
      </c>
      <c r="B64" s="7" t="s">
        <v>7</v>
      </c>
      <c r="C64" s="19">
        <f t="shared" si="13"/>
        <v>59.464999999999996</v>
      </c>
      <c r="D64" s="19">
        <v>59.464999999999996</v>
      </c>
      <c r="E64" s="22">
        <f t="shared" si="14"/>
        <v>1</v>
      </c>
      <c r="F64" s="14"/>
      <c r="G64" s="19">
        <v>59.99</v>
      </c>
      <c r="H64" s="43">
        <v>59.9</v>
      </c>
      <c r="I64" s="19">
        <v>36.9</v>
      </c>
      <c r="J64" s="19">
        <v>80</v>
      </c>
      <c r="K64" s="19"/>
      <c r="L64" s="19">
        <v>70</v>
      </c>
      <c r="M64" s="26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26">
        <v>25</v>
      </c>
    </row>
    <row r="66" spans="1:19" ht="26.25">
      <c r="A66" s="2">
        <v>59</v>
      </c>
      <c r="B66" s="31" t="s">
        <v>26</v>
      </c>
      <c r="C66" s="19">
        <f t="shared" ref="C66:C71" si="17">AVERAGE(G66:M66)</f>
        <v>29</v>
      </c>
      <c r="D66" s="19">
        <v>29</v>
      </c>
      <c r="E66" s="24">
        <f t="shared" ref="E66:E71" si="18">C66/D66</f>
        <v>1</v>
      </c>
      <c r="F66" s="14"/>
      <c r="G66" s="19"/>
      <c r="H66" s="25"/>
      <c r="I66" s="25"/>
      <c r="J66" s="25"/>
      <c r="K66" s="25">
        <v>29</v>
      </c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6"/>
    </row>
    <row r="68" spans="1:19" ht="26.25">
      <c r="A68" s="2">
        <v>61</v>
      </c>
      <c r="B68" s="7" t="s">
        <v>34</v>
      </c>
      <c r="C68" s="19">
        <f t="shared" si="17"/>
        <v>56.415555555555557</v>
      </c>
      <c r="D68" s="19">
        <v>59.811666666666667</v>
      </c>
      <c r="E68" s="39">
        <f t="shared" si="18"/>
        <v>0.94321992179154945</v>
      </c>
      <c r="F68" s="14" t="s">
        <v>92</v>
      </c>
      <c r="G68" s="19">
        <v>55.16</v>
      </c>
      <c r="H68" s="21">
        <v>74.916666666666671</v>
      </c>
      <c r="I68" s="21">
        <v>39.17</v>
      </c>
      <c r="J68" s="34"/>
      <c r="K68" s="21"/>
      <c r="L68" s="19"/>
      <c r="M68" s="26"/>
    </row>
    <row r="69" spans="1:19" ht="26.25">
      <c r="A69" s="2">
        <v>62</v>
      </c>
      <c r="B69" s="7" t="s">
        <v>37</v>
      </c>
      <c r="C69" s="19">
        <f t="shared" si="17"/>
        <v>24.580000000000002</v>
      </c>
      <c r="D69" s="19">
        <v>25.1</v>
      </c>
      <c r="E69" s="39">
        <f t="shared" si="18"/>
        <v>0.97928286852589641</v>
      </c>
      <c r="F69" s="14" t="s">
        <v>91</v>
      </c>
      <c r="G69" s="19">
        <v>22.5</v>
      </c>
      <c r="H69" s="21">
        <v>39.9</v>
      </c>
      <c r="I69" s="21">
        <v>8</v>
      </c>
      <c r="J69" s="34">
        <v>22.5</v>
      </c>
      <c r="K69" s="21"/>
      <c r="L69" s="19">
        <v>30</v>
      </c>
      <c r="M69" s="26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6"/>
      <c r="O70" s="4"/>
      <c r="P70" s="4"/>
      <c r="Q70" s="4"/>
      <c r="R70" s="4"/>
      <c r="S70" s="4"/>
    </row>
    <row r="71" spans="1:19" ht="30" customHeight="1">
      <c r="A71" s="2">
        <v>64</v>
      </c>
      <c r="B71" s="30" t="s">
        <v>48</v>
      </c>
      <c r="C71" s="19">
        <f t="shared" si="17"/>
        <v>75.13</v>
      </c>
      <c r="D71" s="19">
        <v>75.13</v>
      </c>
      <c r="E71" s="24">
        <f t="shared" si="18"/>
        <v>1</v>
      </c>
      <c r="F71" s="14"/>
      <c r="G71" s="19">
        <v>82.99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0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0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0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19"/>
      <c r="H74" s="21"/>
      <c r="I74" s="21"/>
      <c r="J74" s="21"/>
      <c r="K74" s="26">
        <v>90</v>
      </c>
      <c r="L74" s="19"/>
      <c r="M74" s="26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22.05.20</vt:lpstr>
      <vt:lpstr>'22.05.20'!Область_печати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2020-05-22T05:45:13Z</cp:lastPrinted>
  <dcterms:created xsi:type="dcterms:W3CDTF">2020-02-26T18:00:37Z</dcterms:created>
  <dcterms:modified xsi:type="dcterms:W3CDTF">2020-05-22T05:45:16Z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