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<sst xmlns="http://schemas.openxmlformats.org/spreadsheetml/2006/main" count="223" uniqueCount="106">
  <si>
    <t>городского поселения Андра</t>
  </si>
  <si>
    <t>Наименование</t>
  </si>
  <si>
    <t>Вед</t>
  </si>
  <si>
    <t>Рз</t>
  </si>
  <si>
    <t>ПР</t>
  </si>
  <si>
    <t>ЦСР</t>
  </si>
  <si>
    <t>ВР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</si>
  <si>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</si>
  <si>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</si>
  <si>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</si>
  <si>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</si>
  <si>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</si>
  <si>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</si>
  <si>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</si>
  <si>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</si>
  <si>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</si>
  <si>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</si>
  <si>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</si>
  <si>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</si>
  <si>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</si>
  <si>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</si>
  <si>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</si>
  <si>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</si>
  <si>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</si>
  <si>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</si>
  <si>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</si>
  <si>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</si>
  <si>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</si>
  <si>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</si>
  <si>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</si>
  <si>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</si>
  <si>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</si>
  <si>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</si>
  <si>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</si>
  <si>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</si>
  <si>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</si>
  <si>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</si>
  <si>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</si>
  <si>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</si>
  <si>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</si>
  <si>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ВСЕГО</t>
  </si>
  <si>
    <t>к решению Совета депутатов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</si>
  <si>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</si>
  <si>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</si>
  <si>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</si>
  <si>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</si>
  <si>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</si>
  <si>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</si>
  <si>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</si>
  <si>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</si>
  <si>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</si>
  <si>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</si>
  <si>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</si>
  <si>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</si>
  <si>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</si>
  <si>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</si>
  <si>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</si>
  <si>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</si>
  <si>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фонды)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</si>
  <si>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</si>
  <si>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</si>
  <si>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</si>
  <si>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</si>
  <si>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</si>
  <si>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</si>
  <si>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</si>
  <si>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</si>
  <si>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</si>
  <si>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</si>
  <si>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</si>
  <si>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</si>
  <si>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</si>
  <si>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</si>
  <si>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</si>
  <si>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</si>
  <si>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</si>
  <si>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</si>
  <si>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</si>
  <si>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</si>
  <si>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</si>
  <si>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</si>
  <si>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</si>
  <si>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</si>
  <si>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</si>
  <si>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</si>
  <si>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Иные межбюджетные трансферты</t>
  </si>
  <si>
    <t>Инные межбюджетные трансферты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</si>
  <si>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</si>
  <si>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</si>
  <si>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t>Закупки товаров, работ и услуг для обеспечения государственных (муниципальных) нужд</t>
  </si>
  <si>
    <t>Субсидия на повышение оплаты труда работникам учереждений культуры в соответствии с Указом Призидента РФ № 597 от 07.05.2012г.</t>
  </si>
  <si>
    <t>Приложение 3</t>
  </si>
  <si>
    <t>0</t>
  </si>
  <si>
    <t>ИСПОЛНЕНИЕ БЮДЖЕТА ГОРОДСКОГО ПОСЕЛЕНИЯ АНДРА ЗА ПЕРВОЕ ПОЛУГОДИЕ 2015 ГОДА</t>
  </si>
  <si>
    <t>ПО РАЗДЕЛАМ, ПОДРАЗДЕЛАМ, ЦЕЛЕВЫМ СТАТЬЯМ И ВИДАМ РАСХОДОВ КЛАССИФИКАЦИИ</t>
  </si>
  <si>
    <t xml:space="preserve"> РАСХОДОВ БЮДЖЕТА В ВЕДОМСТВЕННОЙ СТРУКТУРЕ РАСХОДОВ</t>
  </si>
  <si>
    <t>Общеэкономические вопросы</t>
  </si>
  <si>
    <t>0715604</t>
  </si>
  <si>
    <t>Исполнение на 01.07.2015г.</t>
  </si>
  <si>
    <t>0322113</t>
  </si>
  <si>
    <t>Мероприятия в области культуры</t>
  </si>
  <si>
    <t>Государственная программа "Содействие занятости населения в Ханты-Мансийском автономном округе-Югре на 2014-2020 годы"</t>
  </si>
  <si>
    <t>Программа "Содействие трудоустройству граждан" государственной программа "Содействие занятости населения в Ханты-Мансийском автономном округе-Югре на 2014-2020 годы"</t>
  </si>
  <si>
    <t>Иные межбюджетные трансферты на реализацию мероприятий по содействию трудоустройству граждан а рамках программы "Содействие трудоустройству граждан" государственной программа "Содействие занятости населения в Ханты-Мансийском автономном округе-Югре на 2014-2020 годы"</t>
  </si>
  <si>
    <t xml:space="preserve">Программа "Укрепление единого культурного пространства в Октябрьском районе муниципальной программы "Культура Октябрьского района на 2014-2020 годы" </t>
  </si>
  <si>
    <r>
      <t xml:space="preserve">от " 11"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августа 2015 № 32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</si>
</sst>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00"/>
    <numFmt numFmtId="181" formatCode="00"/>
    <numFmt numFmtId="182" formatCode="0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#,##0.0;[Red]\-#,##0.0;0.0"/>
  </numFmts>
  <fonts count="31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1" fillId="24" borderId="10" xfId="53" applyNumberFormat="1" applyFont="1" applyFill="1" applyBorder="1" applyAlignment="1" applyProtection="1">
      <alignment wrapText="1"/>
      <protection hidden="1"/>
    </xf>
    <xf numFmtId="182" fontId="1" fillId="24" borderId="10" xfId="53" applyNumberFormat="1" applyFont="1" applyFill="1" applyBorder="1" applyAlignment="1" applyProtection="1">
      <alignment/>
      <protection hidden="1"/>
    </xf>
    <xf numFmtId="180" fontId="2" fillId="24" borderId="10" xfId="53" applyNumberFormat="1" applyFont="1" applyFill="1" applyBorder="1" applyAlignment="1" applyProtection="1">
      <alignment wrapText="1"/>
      <protection hidden="1"/>
    </xf>
    <xf numFmtId="182" fontId="2" fillId="24" borderId="10" xfId="53" applyNumberFormat="1" applyFont="1" applyFill="1" applyBorder="1" applyAlignment="1" applyProtection="1">
      <alignment/>
      <protection hidden="1"/>
    </xf>
    <xf numFmtId="0" fontId="2" fillId="24" borderId="10" xfId="53" applyFont="1" applyFill="1" applyBorder="1">
      <alignment/>
      <protection/>
    </xf>
    <xf numFmtId="3" fontId="1" fillId="24" borderId="10" xfId="53" applyNumberFormat="1" applyFont="1" applyFill="1" applyBorder="1" applyAlignment="1" applyProtection="1">
      <alignment/>
      <protection hidden="1"/>
    </xf>
    <xf numFmtId="0" fontId="7" fillId="24" borderId="10" xfId="0" applyFont="1" applyFill="1" applyBorder="1" applyAlignment="1">
      <alignment vertical="top" wrapText="1"/>
    </xf>
    <xf numFmtId="0" fontId="1" fillId="24" borderId="10" xfId="53" applyNumberFormat="1" applyFont="1" applyFill="1" applyBorder="1" applyAlignment="1" applyProtection="1">
      <alignment horizontal="left"/>
      <protection hidden="1"/>
    </xf>
    <xf numFmtId="183" fontId="1" fillId="24" borderId="10" xfId="53" applyNumberFormat="1" applyFont="1" applyFill="1" applyBorder="1">
      <alignment/>
      <protection/>
    </xf>
    <xf numFmtId="183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3" fontId="2" fillId="0" borderId="10" xfId="53" applyNumberFormat="1" applyFont="1" applyFill="1" applyBorder="1" applyAlignment="1" applyProtection="1">
      <alignment/>
      <protection hidden="1"/>
    </xf>
    <xf numFmtId="3" fontId="2" fillId="0" borderId="10" xfId="53" applyNumberFormat="1" applyFont="1" applyFill="1" applyBorder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"/>
      <protection hidden="1"/>
    </xf>
    <xf numFmtId="180" fontId="2" fillId="24" borderId="10" xfId="53" applyNumberFormat="1" applyFont="1" applyFill="1" applyBorder="1" applyAlignment="1" applyProtection="1">
      <alignment horizontal="center" wrapText="1"/>
      <protection hidden="1"/>
    </xf>
    <xf numFmtId="181" fontId="2" fillId="24" borderId="10" xfId="53" applyNumberFormat="1" applyFont="1" applyFill="1" applyBorder="1" applyAlignment="1" applyProtection="1">
      <alignment horizontal="center" wrapText="1"/>
      <protection hidden="1"/>
    </xf>
    <xf numFmtId="181" fontId="2" fillId="24" borderId="10" xfId="53" applyNumberFormat="1" applyFont="1" applyFill="1" applyBorder="1" applyAlignment="1" applyProtection="1">
      <alignment horizontal="center"/>
      <protection hidden="1"/>
    </xf>
    <xf numFmtId="181" fontId="2" fillId="24" borderId="10" xfId="53" applyNumberFormat="1" applyFont="1" applyFill="1" applyBorder="1" applyAlignment="1" applyProtection="1">
      <alignment horizontal="center"/>
      <protection hidden="1"/>
    </xf>
    <xf numFmtId="180" fontId="1" fillId="24" borderId="10" xfId="53" applyNumberFormat="1" applyFont="1" applyFill="1" applyBorder="1" applyAlignment="1" applyProtection="1">
      <alignment horizontal="center" wrapText="1"/>
      <protection hidden="1"/>
    </xf>
    <xf numFmtId="181" fontId="1" fillId="24" borderId="10" xfId="53" applyNumberFormat="1" applyFont="1" applyFill="1" applyBorder="1" applyAlignment="1" applyProtection="1">
      <alignment horizontal="center" wrapText="1"/>
      <protection hidden="1"/>
    </xf>
    <xf numFmtId="181" fontId="1" fillId="24" borderId="10" xfId="53" applyNumberFormat="1" applyFont="1" applyFill="1" applyBorder="1" applyAlignment="1" applyProtection="1">
      <alignment horizontal="center"/>
      <protection hidden="1"/>
    </xf>
    <xf numFmtId="180" fontId="2" fillId="24" borderId="10" xfId="53" applyNumberFormat="1" applyFont="1" applyFill="1" applyBorder="1" applyAlignment="1" applyProtection="1">
      <alignment horizontal="center" wrapText="1"/>
      <protection hidden="1"/>
    </xf>
    <xf numFmtId="181" fontId="2" fillId="24" borderId="10" xfId="53" applyNumberFormat="1" applyFont="1" applyFill="1" applyBorder="1" applyAlignment="1" applyProtection="1">
      <alignment horizontal="center" wrapText="1"/>
      <protection hidden="1"/>
    </xf>
    <xf numFmtId="0" fontId="1" fillId="24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3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2" fillId="0" borderId="10" xfId="53" applyNumberFormat="1" applyFont="1" applyFill="1" applyBorder="1" applyAlignment="1" applyProtection="1">
      <alignment horizontal="center" vertical="center"/>
      <protection hidden="1"/>
    </xf>
    <xf numFmtId="183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" fillId="0" borderId="10" xfId="53" applyNumberFormat="1" applyFont="1" applyFill="1" applyBorder="1" applyAlignment="1" applyProtection="1">
      <alignment wrapText="1"/>
      <protection hidden="1"/>
    </xf>
    <xf numFmtId="180" fontId="1" fillId="0" borderId="10" xfId="53" applyNumberFormat="1" applyFont="1" applyFill="1" applyBorder="1" applyAlignment="1" applyProtection="1">
      <alignment horizontal="center" wrapText="1"/>
      <protection hidden="1"/>
    </xf>
    <xf numFmtId="181" fontId="1" fillId="0" borderId="10" xfId="53" applyNumberFormat="1" applyFont="1" applyFill="1" applyBorder="1" applyAlignment="1" applyProtection="1">
      <alignment horizontal="center" wrapText="1"/>
      <protection hidden="1"/>
    </xf>
    <xf numFmtId="181" fontId="1" fillId="0" borderId="10" xfId="53" applyNumberFormat="1" applyFont="1" applyFill="1" applyBorder="1" applyAlignment="1" applyProtection="1">
      <alignment horizontal="center"/>
      <protection hidden="1"/>
    </xf>
    <xf numFmtId="182" fontId="1" fillId="0" borderId="10" xfId="53" applyNumberFormat="1" applyFont="1" applyFill="1" applyBorder="1" applyAlignment="1" applyProtection="1">
      <alignment/>
      <protection hidden="1"/>
    </xf>
    <xf numFmtId="180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0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80" fontId="2" fillId="0" borderId="10" xfId="53" applyNumberFormat="1" applyFont="1" applyFill="1" applyBorder="1" applyAlignment="1" applyProtection="1">
      <alignment wrapText="1"/>
      <protection hidden="1"/>
    </xf>
    <xf numFmtId="183" fontId="2" fillId="0" borderId="10" xfId="53" applyNumberFormat="1" applyFont="1" applyFill="1" applyBorder="1" applyAlignment="1" applyProtection="1">
      <alignment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183" fontId="2" fillId="0" borderId="10" xfId="53" applyNumberFormat="1" applyFont="1" applyFill="1" applyBorder="1" applyAlignment="1" applyProtection="1">
      <alignment/>
      <protection hidden="1"/>
    </xf>
    <xf numFmtId="180" fontId="9" fillId="0" borderId="10" xfId="53" applyNumberFormat="1" applyFont="1" applyFill="1" applyBorder="1" applyAlignment="1" applyProtection="1">
      <alignment horizontal="center" wrapText="1"/>
      <protection hidden="1"/>
    </xf>
    <xf numFmtId="181" fontId="9" fillId="0" borderId="10" xfId="53" applyNumberFormat="1" applyFont="1" applyFill="1" applyBorder="1" applyAlignment="1" applyProtection="1">
      <alignment horizontal="center" wrapText="1"/>
      <protection hidden="1"/>
    </xf>
    <xf numFmtId="181" fontId="9" fillId="0" borderId="10" xfId="53" applyNumberFormat="1" applyFont="1" applyFill="1" applyBorder="1" applyAlignment="1" applyProtection="1">
      <alignment horizontal="center"/>
      <protection hidden="1"/>
    </xf>
    <xf numFmtId="182" fontId="9" fillId="0" borderId="10" xfId="53" applyNumberFormat="1" applyFont="1" applyFill="1" applyBorder="1" applyAlignment="1" applyProtection="1">
      <alignment/>
      <protection hidden="1"/>
    </xf>
    <xf numFmtId="180" fontId="9" fillId="0" borderId="10" xfId="53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>
      <alignment wrapText="1"/>
    </xf>
    <xf numFmtId="180" fontId="2" fillId="0" borderId="10" xfId="53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wrapText="1"/>
    </xf>
    <xf numFmtId="0" fontId="9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0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0" fontId="1" fillId="0" borderId="10" xfId="53" applyFont="1" applyFill="1" applyBorder="1">
      <alignment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3" fontId="1" fillId="0" borderId="10" xfId="53" applyNumberFormat="1" applyFont="1" applyFill="1" applyBorder="1" applyAlignment="1" applyProtection="1">
      <alignment/>
      <protection hidden="1"/>
    </xf>
    <xf numFmtId="0" fontId="5" fillId="0" borderId="12" xfId="0" applyFont="1" applyFill="1" applyBorder="1" applyAlignment="1">
      <alignment wrapText="1"/>
    </xf>
    <xf numFmtId="3" fontId="4" fillId="0" borderId="10" xfId="53" applyNumberFormat="1" applyFont="1" applyFill="1" applyBorder="1" applyAlignment="1" applyProtection="1">
      <alignment/>
      <protection hidden="1"/>
    </xf>
    <xf numFmtId="0" fontId="5" fillId="0" borderId="13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83" fontId="2" fillId="0" borderId="10" xfId="53" applyNumberFormat="1" applyFont="1" applyFill="1" applyBorder="1" applyAlignment="1" applyProtection="1">
      <alignment horizontal="right"/>
      <protection hidden="1"/>
    </xf>
    <xf numFmtId="49" fontId="2" fillId="0" borderId="10" xfId="53" applyNumberFormat="1" applyFont="1" applyFill="1" applyBorder="1" applyAlignment="1" applyProtection="1">
      <alignment horizontal="right"/>
      <protection hidden="1"/>
    </xf>
    <xf numFmtId="0" fontId="27" fillId="0" borderId="10" xfId="53" applyNumberFormat="1" applyFont="1" applyFill="1" applyBorder="1" applyAlignment="1" applyProtection="1">
      <alignment wrapText="1"/>
      <protection hidden="1"/>
    </xf>
    <xf numFmtId="180" fontId="27" fillId="0" borderId="10" xfId="53" applyNumberFormat="1" applyFont="1" applyFill="1" applyBorder="1" applyAlignment="1" applyProtection="1">
      <alignment horizontal="center" wrapText="1"/>
      <protection hidden="1"/>
    </xf>
    <xf numFmtId="181" fontId="27" fillId="0" borderId="10" xfId="53" applyNumberFormat="1" applyFont="1" applyFill="1" applyBorder="1" applyAlignment="1" applyProtection="1">
      <alignment horizontal="center" wrapText="1"/>
      <protection hidden="1"/>
    </xf>
    <xf numFmtId="181" fontId="27" fillId="0" borderId="10" xfId="53" applyNumberFormat="1" applyFont="1" applyFill="1" applyBorder="1" applyAlignment="1" applyProtection="1">
      <alignment horizontal="center"/>
      <protection hidden="1"/>
    </xf>
    <xf numFmtId="182" fontId="27" fillId="0" borderId="10" xfId="53" applyNumberFormat="1" applyFont="1" applyFill="1" applyBorder="1" applyAlignment="1" applyProtection="1">
      <alignment/>
      <protection hidden="1"/>
    </xf>
    <xf numFmtId="180" fontId="27" fillId="0" borderId="10" xfId="53" applyNumberFormat="1" applyFont="1" applyFill="1" applyBorder="1" applyAlignment="1" applyProtection="1">
      <alignment wrapText="1"/>
      <protection hidden="1"/>
    </xf>
    <xf numFmtId="183" fontId="27" fillId="0" borderId="10" xfId="53" applyNumberFormat="1" applyFont="1" applyFill="1" applyBorder="1" applyAlignment="1" applyProtection="1">
      <alignment/>
      <protection hidden="1"/>
    </xf>
    <xf numFmtId="0" fontId="27" fillId="0" borderId="10" xfId="53" applyFont="1" applyFill="1" applyBorder="1">
      <alignment/>
      <protection/>
    </xf>
    <xf numFmtId="0" fontId="28" fillId="0" borderId="10" xfId="53" applyNumberFormat="1" applyFont="1" applyFill="1" applyBorder="1" applyAlignment="1" applyProtection="1">
      <alignment wrapText="1"/>
      <protection hidden="1"/>
    </xf>
    <xf numFmtId="180" fontId="28" fillId="0" borderId="10" xfId="53" applyNumberFormat="1" applyFont="1" applyFill="1" applyBorder="1" applyAlignment="1" applyProtection="1">
      <alignment horizontal="center" wrapText="1"/>
      <protection hidden="1"/>
    </xf>
    <xf numFmtId="181" fontId="28" fillId="0" borderId="10" xfId="53" applyNumberFormat="1" applyFont="1" applyFill="1" applyBorder="1" applyAlignment="1" applyProtection="1">
      <alignment horizontal="center" wrapText="1"/>
      <protection hidden="1"/>
    </xf>
    <xf numFmtId="181" fontId="28" fillId="0" borderId="10" xfId="53" applyNumberFormat="1" applyFont="1" applyFill="1" applyBorder="1" applyAlignment="1" applyProtection="1">
      <alignment horizontal="center"/>
      <protection hidden="1"/>
    </xf>
    <xf numFmtId="180" fontId="28" fillId="0" borderId="10" xfId="53" applyNumberFormat="1" applyFont="1" applyFill="1" applyBorder="1" applyAlignment="1" applyProtection="1">
      <alignment wrapText="1"/>
      <protection hidden="1"/>
    </xf>
    <xf numFmtId="0" fontId="29" fillId="0" borderId="10" xfId="53" applyFont="1" applyFill="1" applyBorder="1">
      <alignment/>
      <protection/>
    </xf>
    <xf numFmtId="3" fontId="27" fillId="0" borderId="10" xfId="53" applyNumberFormat="1" applyFont="1" applyFill="1" applyBorder="1" applyAlignment="1" applyProtection="1">
      <alignment/>
      <protection hidden="1"/>
    </xf>
    <xf numFmtId="0" fontId="30" fillId="0" borderId="10" xfId="0" applyFont="1" applyFill="1" applyBorder="1" applyAlignment="1">
      <alignment wrapText="1"/>
    </xf>
    <xf numFmtId="180" fontId="27" fillId="0" borderId="10" xfId="53" applyNumberFormat="1" applyFont="1" applyFill="1" applyBorder="1" applyAlignment="1" applyProtection="1">
      <alignment horizontal="center" wrapText="1"/>
      <protection hidden="1"/>
    </xf>
    <xf numFmtId="181" fontId="27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>
      <alignment wrapText="1"/>
    </xf>
    <xf numFmtId="0" fontId="9" fillId="0" borderId="10" xfId="53" applyNumberFormat="1" applyFont="1" applyFill="1" applyBorder="1" applyAlignment="1" applyProtection="1">
      <alignment wrapText="1"/>
      <protection hidden="1"/>
    </xf>
    <xf numFmtId="0" fontId="5" fillId="0" borderId="12" xfId="0" applyFont="1" applyFill="1" applyBorder="1" applyAlignment="1">
      <alignment vertical="top" wrapText="1"/>
    </xf>
    <xf numFmtId="180" fontId="2" fillId="0" borderId="12" xfId="53" applyNumberFormat="1" applyFont="1" applyFill="1" applyBorder="1" applyAlignment="1" applyProtection="1">
      <alignment/>
      <protection hidden="1"/>
    </xf>
    <xf numFmtId="181" fontId="2" fillId="0" borderId="12" xfId="53" applyNumberFormat="1" applyFont="1" applyFill="1" applyBorder="1" applyAlignment="1" applyProtection="1">
      <alignment wrapText="1"/>
      <protection hidden="1"/>
    </xf>
    <xf numFmtId="181" fontId="2" fillId="0" borderId="12" xfId="53" applyNumberFormat="1" applyFont="1" applyFill="1" applyBorder="1" applyAlignment="1" applyProtection="1">
      <alignment/>
      <protection hidden="1"/>
    </xf>
    <xf numFmtId="180" fontId="2" fillId="0" borderId="10" xfId="53" applyNumberFormat="1" applyFont="1" applyFill="1" applyBorder="1" applyAlignment="1" applyProtection="1">
      <alignment/>
      <protection hidden="1"/>
    </xf>
    <xf numFmtId="181" fontId="2" fillId="0" borderId="10" xfId="53" applyNumberFormat="1" applyFont="1" applyFill="1" applyBorder="1" applyAlignment="1" applyProtection="1">
      <alignment wrapText="1"/>
      <protection hidden="1"/>
    </xf>
    <xf numFmtId="181" fontId="2" fillId="0" borderId="10" xfId="53" applyNumberFormat="1" applyFont="1" applyFill="1" applyBorder="1" applyAlignment="1" applyProtection="1">
      <alignment/>
      <protection hidden="1"/>
    </xf>
    <xf numFmtId="0" fontId="5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183" fontId="27" fillId="0" borderId="10" xfId="53" applyNumberFormat="1" applyFont="1" applyFill="1" applyBorder="1">
      <alignment/>
      <protection/>
    </xf>
    <xf numFmtId="0" fontId="2" fillId="0" borderId="0" xfId="53" applyNumberFormat="1" applyFont="1" applyFill="1" applyBorder="1" applyAlignment="1" applyProtection="1">
      <alignment wrapText="1"/>
      <protection hidden="1"/>
    </xf>
    <xf numFmtId="4" fontId="1" fillId="0" borderId="10" xfId="53" applyNumberFormat="1" applyFont="1" applyFill="1" applyBorder="1" applyAlignment="1" applyProtection="1">
      <alignment/>
      <protection hidden="1"/>
    </xf>
    <xf numFmtId="4" fontId="27" fillId="0" borderId="10" xfId="53" applyNumberFormat="1" applyFont="1" applyFill="1" applyBorder="1" applyAlignment="1" applyProtection="1">
      <alignment/>
      <protection hidden="1"/>
    </xf>
    <xf numFmtId="4" fontId="2" fillId="0" borderId="10" xfId="53" applyNumberFormat="1" applyFont="1" applyFill="1" applyBorder="1" applyAlignment="1" applyProtection="1">
      <alignment/>
      <protection hidden="1"/>
    </xf>
    <xf numFmtId="4" fontId="28" fillId="0" borderId="10" xfId="53" applyNumberFormat="1" applyFont="1" applyFill="1" applyBorder="1" applyAlignment="1" applyProtection="1">
      <alignment/>
      <protection hidden="1"/>
    </xf>
    <xf numFmtId="4" fontId="2" fillId="0" borderId="10" xfId="53" applyNumberFormat="1" applyFont="1" applyFill="1" applyBorder="1" applyAlignment="1" applyProtection="1">
      <alignment/>
      <protection hidden="1"/>
    </xf>
    <xf numFmtId="4" fontId="9" fillId="0" borderId="10" xfId="53" applyNumberFormat="1" applyFont="1" applyFill="1" applyBorder="1" applyAlignment="1" applyProtection="1">
      <alignment/>
      <protection hidden="1"/>
    </xf>
    <xf numFmtId="4" fontId="2" fillId="0" borderId="10" xfId="53" applyNumberFormat="1" applyFont="1" applyFill="1" applyBorder="1" applyAlignment="1" applyProtection="1">
      <alignment horizontal="right"/>
      <protection hidden="1"/>
    </xf>
    <xf numFmtId="4" fontId="2" fillId="24" borderId="10" xfId="53" applyNumberFormat="1" applyFont="1" applyFill="1" applyBorder="1" applyAlignment="1" applyProtection="1">
      <alignment/>
      <protection hidden="1"/>
    </xf>
    <xf numFmtId="4" fontId="2" fillId="24" borderId="12" xfId="53" applyNumberFormat="1" applyFont="1" applyFill="1" applyBorder="1" applyAlignment="1" applyProtection="1">
      <alignment wrapText="1"/>
      <protection hidden="1"/>
    </xf>
    <xf numFmtId="4" fontId="2" fillId="24" borderId="10" xfId="53" applyNumberFormat="1" applyFont="1" applyFill="1" applyBorder="1" applyAlignment="1" applyProtection="1">
      <alignment wrapText="1"/>
      <protection hidden="1"/>
    </xf>
    <xf numFmtId="4" fontId="2" fillId="24" borderId="10" xfId="53" applyNumberFormat="1" applyFont="1" applyFill="1" applyBorder="1" applyAlignment="1" applyProtection="1">
      <alignment/>
      <protection hidden="1"/>
    </xf>
    <xf numFmtId="4" fontId="1" fillId="24" borderId="10" xfId="53" applyNumberFormat="1" applyFont="1" applyFill="1" applyBorder="1" applyAlignment="1" applyProtection="1">
      <alignment/>
      <protection hidden="1"/>
    </xf>
    <xf numFmtId="4" fontId="1" fillId="24" borderId="10" xfId="53" applyNumberFormat="1" applyFont="1" applyFill="1" applyBorder="1">
      <alignment/>
      <protection/>
    </xf>
    <xf numFmtId="49" fontId="2" fillId="0" borderId="10" xfId="53" applyNumberFormat="1" applyFont="1" applyFill="1" applyBorder="1" applyAlignment="1" applyProtection="1">
      <alignment horizontal="center" wrapText="1"/>
      <protection hidden="1"/>
    </xf>
    <xf numFmtId="0" fontId="30" fillId="0" borderId="13" xfId="0" applyFont="1" applyFill="1" applyBorder="1" applyAlignment="1">
      <alignment wrapText="1"/>
    </xf>
    <xf numFmtId="181" fontId="27" fillId="0" borderId="10" xfId="53" applyNumberFormat="1" applyFont="1" applyFill="1" applyBorder="1" applyAlignment="1" applyProtection="1">
      <alignment horizontal="center"/>
      <protection hidden="1"/>
    </xf>
    <xf numFmtId="49" fontId="27" fillId="0" borderId="10" xfId="53" applyNumberFormat="1" applyFont="1" applyFill="1" applyBorder="1" applyAlignment="1" applyProtection="1">
      <alignment horizontal="right"/>
      <protection hidden="1"/>
    </xf>
    <xf numFmtId="4" fontId="27" fillId="0" borderId="10" xfId="53" applyNumberFormat="1" applyFont="1" applyFill="1" applyBorder="1" applyAlignment="1" applyProtection="1">
      <alignment/>
      <protection hidden="1"/>
    </xf>
    <xf numFmtId="3" fontId="27" fillId="0" borderId="10" xfId="53" applyNumberFormat="1" applyFont="1" applyFill="1" applyBorder="1" applyAlignment="1" applyProtection="1">
      <alignment/>
      <protection hidden="1"/>
    </xf>
    <xf numFmtId="3" fontId="29" fillId="0" borderId="10" xfId="53" applyNumberFormat="1" applyFont="1" applyFill="1" applyBorder="1" applyAlignment="1" applyProtection="1">
      <alignment/>
      <protection hidden="1"/>
    </xf>
    <xf numFmtId="0" fontId="5" fillId="0" borderId="0" xfId="0" applyFont="1" applyFill="1" applyAlignment="1">
      <alignment horizontal="right"/>
    </xf>
    <xf numFmtId="0" fontId="3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view="pageBreakPreview" zoomScaleNormal="75" zoomScaleSheetLayoutView="100" zoomScalePageLayoutView="0" workbookViewId="0" topLeftCell="A1">
      <selection activeCell="G4" sqref="G4:I4"/>
    </sheetView>
  </sheetViews>
  <sheetFormatPr defaultColWidth="9.140625" defaultRowHeight="12.75"/>
  <cols>
    <col min="1" max="1" width="61.7109375" style="0" customWidth="1"/>
    <col min="2" max="4" width="5.7109375" style="30" customWidth="1"/>
    <col min="5" max="5" width="8.7109375" style="0" customWidth="1"/>
    <col min="6" max="6" width="5.7109375" style="0" customWidth="1"/>
    <col min="7" max="7" width="12.57421875" style="34" customWidth="1"/>
    <col min="8" max="9" width="14.57421875" style="0" customWidth="1"/>
  </cols>
  <sheetData>
    <row r="1" spans="1:9" ht="12.75">
      <c r="A1" s="1"/>
      <c r="B1" s="19"/>
      <c r="C1" s="19"/>
      <c r="D1" s="36"/>
      <c r="E1" s="37"/>
      <c r="F1" s="2"/>
      <c r="G1" s="130" t="s">
        <v>91</v>
      </c>
      <c r="H1" s="130"/>
      <c r="I1" s="130"/>
    </row>
    <row r="2" spans="1:9" ht="12.75">
      <c r="A2" s="1"/>
      <c r="B2" s="19"/>
      <c r="C2" s="19"/>
      <c r="D2" s="36"/>
      <c r="E2" s="37"/>
      <c r="F2" s="2"/>
      <c r="G2" s="130" t="s">
        <v>41</v>
      </c>
      <c r="H2" s="130"/>
      <c r="I2" s="130"/>
    </row>
    <row r="3" spans="1:9" ht="12.75">
      <c r="A3" s="1"/>
      <c r="B3" s="19"/>
      <c r="C3" s="19"/>
      <c r="D3" s="36"/>
      <c r="E3" s="37"/>
      <c r="F3" s="2"/>
      <c r="G3" s="130" t="s">
        <v>0</v>
      </c>
      <c r="H3" s="130"/>
      <c r="I3" s="130"/>
    </row>
    <row r="4" spans="1:9" ht="12.75">
      <c r="A4" s="109"/>
      <c r="B4" s="19"/>
      <c r="C4" s="19"/>
      <c r="D4" s="36"/>
      <c r="E4" s="37"/>
      <c r="F4" s="2"/>
      <c r="G4" s="130" t="s">
        <v>105</v>
      </c>
      <c r="H4" s="130"/>
      <c r="I4" s="130"/>
    </row>
    <row r="6" spans="1:9" ht="15.75">
      <c r="A6" s="131" t="s">
        <v>93</v>
      </c>
      <c r="B6" s="131"/>
      <c r="C6" s="131"/>
      <c r="D6" s="131"/>
      <c r="E6" s="131"/>
      <c r="F6" s="131"/>
      <c r="G6" s="131"/>
      <c r="H6" s="131"/>
      <c r="I6" s="131"/>
    </row>
    <row r="7" spans="1:9" ht="15.75">
      <c r="A7" s="131" t="s">
        <v>94</v>
      </c>
      <c r="B7" s="131"/>
      <c r="C7" s="131"/>
      <c r="D7" s="131"/>
      <c r="E7" s="131"/>
      <c r="F7" s="131"/>
      <c r="G7" s="131"/>
      <c r="H7" s="131"/>
      <c r="I7" s="131"/>
    </row>
    <row r="8" spans="1:9" ht="15.75">
      <c r="A8" s="131" t="s">
        <v>95</v>
      </c>
      <c r="B8" s="131"/>
      <c r="C8" s="131"/>
      <c r="D8" s="131"/>
      <c r="E8" s="131"/>
      <c r="F8" s="131"/>
      <c r="G8" s="131"/>
      <c r="H8" s="131"/>
      <c r="I8" s="131"/>
    </row>
    <row r="9" spans="1:9" ht="15.75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87" customHeight="1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2" t="s">
        <v>98</v>
      </c>
      <c r="H10" s="4" t="s">
        <v>7</v>
      </c>
      <c r="I10" s="4" t="s">
        <v>8</v>
      </c>
    </row>
    <row r="11" spans="1:9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3">
        <v>8</v>
      </c>
      <c r="H11" s="3">
        <v>9</v>
      </c>
      <c r="I11" s="3">
        <v>10</v>
      </c>
    </row>
    <row r="12" spans="1:9" ht="15.75" customHeight="1">
      <c r="A12" s="38" t="s">
        <v>9</v>
      </c>
      <c r="B12" s="39">
        <v>650</v>
      </c>
      <c r="C12" s="40">
        <v>1</v>
      </c>
      <c r="D12" s="41"/>
      <c r="E12" s="42"/>
      <c r="F12" s="43"/>
      <c r="G12" s="110">
        <f>G13+G24+G40+G45</f>
        <v>4558.8</v>
      </c>
      <c r="H12" s="14"/>
      <c r="I12" s="14"/>
    </row>
    <row r="13" spans="1:9" ht="26.25" customHeight="1">
      <c r="A13" s="79" t="s">
        <v>10</v>
      </c>
      <c r="B13" s="80">
        <v>650</v>
      </c>
      <c r="C13" s="81">
        <v>1</v>
      </c>
      <c r="D13" s="82">
        <v>2</v>
      </c>
      <c r="E13" s="83"/>
      <c r="F13" s="84"/>
      <c r="G13" s="111">
        <f>G14</f>
        <v>1503.1799999999998</v>
      </c>
      <c r="H13" s="108"/>
      <c r="I13" s="86"/>
    </row>
    <row r="14" spans="1:9" ht="13.5" customHeight="1">
      <c r="A14" s="44" t="s">
        <v>74</v>
      </c>
      <c r="B14" s="45">
        <v>650</v>
      </c>
      <c r="C14" s="46">
        <v>1</v>
      </c>
      <c r="D14" s="47">
        <v>2</v>
      </c>
      <c r="E14" s="48">
        <v>4000000</v>
      </c>
      <c r="F14" s="49"/>
      <c r="G14" s="112">
        <f>G15+G20</f>
        <v>1503.1799999999998</v>
      </c>
      <c r="H14" s="15"/>
      <c r="I14" s="15"/>
    </row>
    <row r="15" spans="1:9" ht="13.5" customHeight="1">
      <c r="A15" s="44" t="s">
        <v>42</v>
      </c>
      <c r="B15" s="45">
        <v>650</v>
      </c>
      <c r="C15" s="46">
        <v>1</v>
      </c>
      <c r="D15" s="47">
        <v>2</v>
      </c>
      <c r="E15" s="48">
        <v>4010000</v>
      </c>
      <c r="F15" s="49"/>
      <c r="G15" s="112">
        <f>G16</f>
        <v>787.12</v>
      </c>
      <c r="H15" s="15"/>
      <c r="I15" s="15"/>
    </row>
    <row r="16" spans="1:9" ht="13.5" customHeight="1">
      <c r="A16" s="44" t="s">
        <v>43</v>
      </c>
      <c r="B16" s="45">
        <v>650</v>
      </c>
      <c r="C16" s="46">
        <v>1</v>
      </c>
      <c r="D16" s="47">
        <v>2</v>
      </c>
      <c r="E16" s="48">
        <v>4010203</v>
      </c>
      <c r="F16" s="49"/>
      <c r="G16" s="112">
        <f>G17</f>
        <v>787.12</v>
      </c>
      <c r="H16" s="15"/>
      <c r="I16" s="15"/>
    </row>
    <row r="17" spans="1:9" ht="51" customHeight="1">
      <c r="A17" s="44" t="s">
        <v>44</v>
      </c>
      <c r="B17" s="45">
        <v>650</v>
      </c>
      <c r="C17" s="46">
        <v>1</v>
      </c>
      <c r="D17" s="47">
        <v>2</v>
      </c>
      <c r="E17" s="48">
        <v>4010203</v>
      </c>
      <c r="F17" s="49">
        <v>100</v>
      </c>
      <c r="G17" s="112">
        <f>G18</f>
        <v>787.12</v>
      </c>
      <c r="H17" s="15"/>
      <c r="I17" s="15"/>
    </row>
    <row r="18" spans="1:9" ht="15" customHeight="1">
      <c r="A18" s="44" t="s">
        <v>45</v>
      </c>
      <c r="B18" s="45">
        <v>650</v>
      </c>
      <c r="C18" s="46">
        <v>1</v>
      </c>
      <c r="D18" s="47">
        <v>2</v>
      </c>
      <c r="E18" s="48">
        <v>4010203</v>
      </c>
      <c r="F18" s="49">
        <v>120</v>
      </c>
      <c r="G18" s="112">
        <f>G19</f>
        <v>787.12</v>
      </c>
      <c r="H18" s="15"/>
      <c r="I18" s="15"/>
    </row>
    <row r="19" spans="1:9" ht="28.5" customHeight="1">
      <c r="A19" s="44" t="s">
        <v>46</v>
      </c>
      <c r="B19" s="45">
        <v>650</v>
      </c>
      <c r="C19" s="46">
        <v>1</v>
      </c>
      <c r="D19" s="47">
        <v>2</v>
      </c>
      <c r="E19" s="48">
        <v>4010203</v>
      </c>
      <c r="F19" s="49">
        <v>121</v>
      </c>
      <c r="G19" s="112">
        <v>787.12</v>
      </c>
      <c r="H19" s="15"/>
      <c r="I19" s="15"/>
    </row>
    <row r="20" spans="1:9" ht="15" customHeight="1">
      <c r="A20" s="44" t="s">
        <v>47</v>
      </c>
      <c r="B20" s="45">
        <v>650</v>
      </c>
      <c r="C20" s="46">
        <v>1</v>
      </c>
      <c r="D20" s="47">
        <v>2</v>
      </c>
      <c r="E20" s="48">
        <v>4010206</v>
      </c>
      <c r="F20" s="49"/>
      <c r="G20" s="112">
        <f>G21</f>
        <v>716.06</v>
      </c>
      <c r="H20" s="15"/>
      <c r="I20" s="15"/>
    </row>
    <row r="21" spans="1:9" ht="52.5" customHeight="1">
      <c r="A21" s="44" t="s">
        <v>44</v>
      </c>
      <c r="B21" s="45">
        <v>650</v>
      </c>
      <c r="C21" s="46">
        <v>1</v>
      </c>
      <c r="D21" s="47">
        <v>2</v>
      </c>
      <c r="E21" s="48">
        <v>4010206</v>
      </c>
      <c r="F21" s="49">
        <v>100</v>
      </c>
      <c r="G21" s="112">
        <f>G22</f>
        <v>716.06</v>
      </c>
      <c r="H21" s="15"/>
      <c r="I21" s="15"/>
    </row>
    <row r="22" spans="1:9" ht="15" customHeight="1">
      <c r="A22" s="44" t="s">
        <v>45</v>
      </c>
      <c r="B22" s="45">
        <v>650</v>
      </c>
      <c r="C22" s="46">
        <v>1</v>
      </c>
      <c r="D22" s="47">
        <v>2</v>
      </c>
      <c r="E22" s="48">
        <v>4010206</v>
      </c>
      <c r="F22" s="49">
        <v>120</v>
      </c>
      <c r="G22" s="112">
        <f>G23</f>
        <v>716.06</v>
      </c>
      <c r="H22" s="15"/>
      <c r="I22" s="15"/>
    </row>
    <row r="23" spans="1:9" ht="23.25" customHeight="1">
      <c r="A23" s="44" t="s">
        <v>46</v>
      </c>
      <c r="B23" s="45">
        <v>650</v>
      </c>
      <c r="C23" s="46">
        <v>1</v>
      </c>
      <c r="D23" s="47">
        <v>2</v>
      </c>
      <c r="E23" s="48">
        <v>4010206</v>
      </c>
      <c r="F23" s="49">
        <v>121</v>
      </c>
      <c r="G23" s="112">
        <v>716.06</v>
      </c>
      <c r="H23" s="15"/>
      <c r="I23" s="15"/>
    </row>
    <row r="24" spans="1:9" ht="38.25" customHeight="1">
      <c r="A24" s="87" t="s">
        <v>11</v>
      </c>
      <c r="B24" s="88">
        <v>650</v>
      </c>
      <c r="C24" s="89">
        <v>1</v>
      </c>
      <c r="D24" s="90">
        <v>4</v>
      </c>
      <c r="E24" s="91"/>
      <c r="F24" s="91"/>
      <c r="G24" s="113">
        <f>G25</f>
        <v>2649.58</v>
      </c>
      <c r="H24" s="86"/>
      <c r="I24" s="92"/>
    </row>
    <row r="25" spans="1:9" ht="15" customHeight="1">
      <c r="A25" s="44" t="s">
        <v>74</v>
      </c>
      <c r="B25" s="45">
        <v>650</v>
      </c>
      <c r="C25" s="46">
        <v>1</v>
      </c>
      <c r="D25" s="47">
        <v>4</v>
      </c>
      <c r="E25" s="48">
        <v>4000000</v>
      </c>
      <c r="F25" s="51"/>
      <c r="G25" s="114">
        <f>G26</f>
        <v>2649.58</v>
      </c>
      <c r="H25" s="15"/>
      <c r="I25" s="16"/>
    </row>
    <row r="26" spans="1:9" ht="13.5" customHeight="1">
      <c r="A26" s="44" t="s">
        <v>42</v>
      </c>
      <c r="B26" s="45">
        <v>650</v>
      </c>
      <c r="C26" s="46">
        <v>1</v>
      </c>
      <c r="D26" s="47">
        <v>4</v>
      </c>
      <c r="E26" s="48">
        <v>4010000</v>
      </c>
      <c r="F26" s="51"/>
      <c r="G26" s="114">
        <f>G28+G32+G36</f>
        <v>2649.58</v>
      </c>
      <c r="H26" s="15"/>
      <c r="I26" s="16"/>
    </row>
    <row r="27" spans="1:9" ht="13.5" customHeight="1">
      <c r="A27" s="44" t="s">
        <v>73</v>
      </c>
      <c r="B27" s="45"/>
      <c r="C27" s="46"/>
      <c r="D27" s="47"/>
      <c r="E27" s="48"/>
      <c r="F27" s="51"/>
      <c r="G27" s="114"/>
      <c r="H27" s="15"/>
      <c r="I27" s="16"/>
    </row>
    <row r="28" spans="1:9" ht="51" customHeight="1">
      <c r="A28" s="44" t="s">
        <v>44</v>
      </c>
      <c r="B28" s="53">
        <v>650</v>
      </c>
      <c r="C28" s="54">
        <v>1</v>
      </c>
      <c r="D28" s="55">
        <v>4</v>
      </c>
      <c r="E28" s="56">
        <v>4010204</v>
      </c>
      <c r="F28" s="57">
        <v>100</v>
      </c>
      <c r="G28" s="115">
        <f>G29</f>
        <v>2601.83</v>
      </c>
      <c r="H28" s="15"/>
      <c r="I28" s="16"/>
    </row>
    <row r="29" spans="1:9" ht="15.75" customHeight="1">
      <c r="A29" s="44" t="s">
        <v>45</v>
      </c>
      <c r="B29" s="53">
        <v>650</v>
      </c>
      <c r="C29" s="54">
        <v>1</v>
      </c>
      <c r="D29" s="55">
        <v>4</v>
      </c>
      <c r="E29" s="56">
        <v>4010204</v>
      </c>
      <c r="F29" s="57">
        <v>120</v>
      </c>
      <c r="G29" s="114">
        <f>G30+G31</f>
        <v>2601.83</v>
      </c>
      <c r="H29" s="15"/>
      <c r="I29" s="16"/>
    </row>
    <row r="30" spans="1:9" ht="26.25" customHeight="1">
      <c r="A30" s="44" t="s">
        <v>46</v>
      </c>
      <c r="B30" s="53">
        <v>650</v>
      </c>
      <c r="C30" s="54">
        <v>1</v>
      </c>
      <c r="D30" s="55">
        <v>4</v>
      </c>
      <c r="E30" s="56">
        <v>4010204</v>
      </c>
      <c r="F30" s="57">
        <v>121</v>
      </c>
      <c r="G30" s="114">
        <v>2564.77</v>
      </c>
      <c r="H30" s="15"/>
      <c r="I30" s="16"/>
    </row>
    <row r="31" spans="1:9" ht="26.25" customHeight="1">
      <c r="A31" s="44" t="s">
        <v>53</v>
      </c>
      <c r="B31" s="53">
        <v>650</v>
      </c>
      <c r="C31" s="54">
        <v>1</v>
      </c>
      <c r="D31" s="55">
        <v>4</v>
      </c>
      <c r="E31" s="56">
        <v>4010204</v>
      </c>
      <c r="F31" s="57">
        <v>122</v>
      </c>
      <c r="G31" s="114">
        <v>37.06</v>
      </c>
      <c r="H31" s="15"/>
      <c r="I31" s="16"/>
    </row>
    <row r="32" spans="1:9" ht="51" customHeight="1">
      <c r="A32" s="58" t="s">
        <v>52</v>
      </c>
      <c r="B32" s="53">
        <v>650</v>
      </c>
      <c r="C32" s="54">
        <v>1</v>
      </c>
      <c r="D32" s="55">
        <v>4</v>
      </c>
      <c r="E32" s="56">
        <v>4010204</v>
      </c>
      <c r="F32" s="59">
        <v>200</v>
      </c>
      <c r="G32" s="114">
        <f>G33</f>
        <v>24.61</v>
      </c>
      <c r="H32" s="15"/>
      <c r="I32" s="16"/>
    </row>
    <row r="33" spans="1:9" ht="26.25" customHeight="1">
      <c r="A33" s="60" t="s">
        <v>51</v>
      </c>
      <c r="B33" s="53">
        <v>650</v>
      </c>
      <c r="C33" s="54">
        <v>1</v>
      </c>
      <c r="D33" s="55">
        <v>4</v>
      </c>
      <c r="E33" s="56">
        <v>4010204</v>
      </c>
      <c r="F33" s="59">
        <v>240</v>
      </c>
      <c r="G33" s="114">
        <f>G34+G35</f>
        <v>24.61</v>
      </c>
      <c r="H33" s="15"/>
      <c r="I33" s="16"/>
    </row>
    <row r="34" spans="1:9" ht="26.25" customHeight="1">
      <c r="A34" s="61" t="s">
        <v>62</v>
      </c>
      <c r="B34" s="53">
        <v>650</v>
      </c>
      <c r="C34" s="54">
        <v>1</v>
      </c>
      <c r="D34" s="55">
        <v>4</v>
      </c>
      <c r="E34" s="56">
        <v>4010204</v>
      </c>
      <c r="F34" s="57">
        <v>242</v>
      </c>
      <c r="G34" s="114">
        <v>2.03</v>
      </c>
      <c r="H34" s="15"/>
      <c r="I34" s="16"/>
    </row>
    <row r="35" spans="1:9" ht="26.25" customHeight="1">
      <c r="A35" s="60" t="s">
        <v>50</v>
      </c>
      <c r="B35" s="53">
        <v>650</v>
      </c>
      <c r="C35" s="54">
        <v>1</v>
      </c>
      <c r="D35" s="55">
        <v>4</v>
      </c>
      <c r="E35" s="56">
        <v>4010204</v>
      </c>
      <c r="F35" s="57">
        <v>244</v>
      </c>
      <c r="G35" s="114">
        <v>22.58</v>
      </c>
      <c r="H35" s="15"/>
      <c r="I35" s="16"/>
    </row>
    <row r="36" spans="1:9" ht="15" customHeight="1">
      <c r="A36" s="60" t="s">
        <v>49</v>
      </c>
      <c r="B36" s="53">
        <v>650</v>
      </c>
      <c r="C36" s="54">
        <v>1</v>
      </c>
      <c r="D36" s="55">
        <v>4</v>
      </c>
      <c r="E36" s="56">
        <v>4010204</v>
      </c>
      <c r="F36" s="57">
        <v>800</v>
      </c>
      <c r="G36" s="115">
        <f>G37</f>
        <v>23.14</v>
      </c>
      <c r="H36" s="15"/>
      <c r="I36" s="16"/>
    </row>
    <row r="37" spans="1:9" ht="15" customHeight="1">
      <c r="A37" s="61" t="s">
        <v>15</v>
      </c>
      <c r="B37" s="53">
        <v>650</v>
      </c>
      <c r="C37" s="54">
        <v>1</v>
      </c>
      <c r="D37" s="55">
        <v>4</v>
      </c>
      <c r="E37" s="56">
        <v>4010204</v>
      </c>
      <c r="F37" s="57">
        <v>850</v>
      </c>
      <c r="G37" s="115">
        <f>G38+G39</f>
        <v>23.14</v>
      </c>
      <c r="H37" s="15"/>
      <c r="I37" s="16"/>
    </row>
    <row r="38" spans="1:9" ht="13.5" customHeight="1">
      <c r="A38" s="61" t="s">
        <v>16</v>
      </c>
      <c r="B38" s="53">
        <v>650</v>
      </c>
      <c r="C38" s="54">
        <v>1</v>
      </c>
      <c r="D38" s="55">
        <v>4</v>
      </c>
      <c r="E38" s="56">
        <v>4010204</v>
      </c>
      <c r="F38" s="57">
        <v>852</v>
      </c>
      <c r="G38" s="115">
        <v>13.14</v>
      </c>
      <c r="H38" s="15"/>
      <c r="I38" s="16"/>
    </row>
    <row r="39" spans="1:9" ht="13.5" customHeight="1">
      <c r="A39" s="61" t="s">
        <v>16</v>
      </c>
      <c r="B39" s="53">
        <v>650</v>
      </c>
      <c r="C39" s="54">
        <v>1</v>
      </c>
      <c r="D39" s="55">
        <v>4</v>
      </c>
      <c r="E39" s="56">
        <v>4010204</v>
      </c>
      <c r="F39" s="57">
        <v>853</v>
      </c>
      <c r="G39" s="115">
        <v>10</v>
      </c>
      <c r="H39" s="15"/>
      <c r="I39" s="16"/>
    </row>
    <row r="40" spans="1:9" ht="12.75" customHeight="1">
      <c r="A40" s="79" t="s">
        <v>17</v>
      </c>
      <c r="B40" s="80">
        <v>650</v>
      </c>
      <c r="C40" s="81">
        <v>1</v>
      </c>
      <c r="D40" s="82">
        <v>11</v>
      </c>
      <c r="E40" s="84"/>
      <c r="F40" s="84"/>
      <c r="G40" s="111">
        <f>G41</f>
        <v>0</v>
      </c>
      <c r="H40" s="86"/>
      <c r="I40" s="86"/>
    </row>
    <row r="41" spans="1:9" ht="12.75" customHeight="1">
      <c r="A41" s="44" t="s">
        <v>17</v>
      </c>
      <c r="B41" s="45">
        <v>650</v>
      </c>
      <c r="C41" s="46">
        <v>1</v>
      </c>
      <c r="D41" s="47">
        <v>11</v>
      </c>
      <c r="E41" s="48">
        <v>4080000</v>
      </c>
      <c r="F41" s="49"/>
      <c r="G41" s="112">
        <f>G42</f>
        <v>0</v>
      </c>
      <c r="H41" s="15"/>
      <c r="I41" s="15"/>
    </row>
    <row r="42" spans="1:9" ht="12.75" customHeight="1">
      <c r="A42" s="62" t="s">
        <v>48</v>
      </c>
      <c r="B42" s="45">
        <v>650</v>
      </c>
      <c r="C42" s="46">
        <v>1</v>
      </c>
      <c r="D42" s="47">
        <v>11</v>
      </c>
      <c r="E42" s="48">
        <v>4080704</v>
      </c>
      <c r="F42" s="49"/>
      <c r="G42" s="112">
        <f>G43</f>
        <v>0</v>
      </c>
      <c r="H42" s="15"/>
      <c r="I42" s="15"/>
    </row>
    <row r="43" spans="1:9" ht="12.75" customHeight="1">
      <c r="A43" s="62" t="s">
        <v>49</v>
      </c>
      <c r="B43" s="45">
        <v>650</v>
      </c>
      <c r="C43" s="46">
        <v>1</v>
      </c>
      <c r="D43" s="47">
        <v>11</v>
      </c>
      <c r="E43" s="48">
        <v>4080704</v>
      </c>
      <c r="F43" s="49">
        <v>800</v>
      </c>
      <c r="G43" s="112">
        <f>G44</f>
        <v>0</v>
      </c>
      <c r="H43" s="15"/>
      <c r="I43" s="15"/>
    </row>
    <row r="44" spans="1:9" ht="12.75" customHeight="1">
      <c r="A44" s="44" t="s">
        <v>18</v>
      </c>
      <c r="B44" s="45">
        <v>650</v>
      </c>
      <c r="C44" s="46">
        <v>1</v>
      </c>
      <c r="D44" s="47">
        <v>11</v>
      </c>
      <c r="E44" s="48">
        <v>4080704</v>
      </c>
      <c r="F44" s="49">
        <v>870</v>
      </c>
      <c r="G44" s="112">
        <v>0</v>
      </c>
      <c r="H44" s="15"/>
      <c r="I44" s="15"/>
    </row>
    <row r="45" spans="1:9" ht="12.75" customHeight="1">
      <c r="A45" s="79" t="s">
        <v>19</v>
      </c>
      <c r="B45" s="80">
        <v>650</v>
      </c>
      <c r="C45" s="81">
        <v>1</v>
      </c>
      <c r="D45" s="82">
        <v>13</v>
      </c>
      <c r="E45" s="84"/>
      <c r="F45" s="84"/>
      <c r="G45" s="111">
        <f aca="true" t="shared" si="0" ref="G45:G50">G46</f>
        <v>406.03999999999996</v>
      </c>
      <c r="H45" s="93"/>
      <c r="I45" s="93"/>
    </row>
    <row r="46" spans="1:9" ht="12.75" customHeight="1">
      <c r="A46" s="44" t="s">
        <v>74</v>
      </c>
      <c r="B46" s="63">
        <v>650</v>
      </c>
      <c r="C46" s="64">
        <v>1</v>
      </c>
      <c r="D46" s="65">
        <v>13</v>
      </c>
      <c r="E46" s="66">
        <v>4000000</v>
      </c>
      <c r="F46" s="59"/>
      <c r="G46" s="114">
        <f t="shared" si="0"/>
        <v>406.03999999999996</v>
      </c>
      <c r="H46" s="17"/>
      <c r="I46" s="17"/>
    </row>
    <row r="47" spans="1:9" ht="13.5" customHeight="1">
      <c r="A47" s="44" t="s">
        <v>42</v>
      </c>
      <c r="B47" s="63">
        <v>650</v>
      </c>
      <c r="C47" s="64">
        <v>1</v>
      </c>
      <c r="D47" s="65">
        <v>13</v>
      </c>
      <c r="E47" s="66">
        <v>4010000</v>
      </c>
      <c r="F47" s="59"/>
      <c r="G47" s="114">
        <f>G48+G52</f>
        <v>406.03999999999996</v>
      </c>
      <c r="H47" s="18"/>
      <c r="I47" s="18"/>
    </row>
    <row r="48" spans="1:9" ht="15" customHeight="1">
      <c r="A48" s="44" t="s">
        <v>71</v>
      </c>
      <c r="B48" s="45">
        <v>650</v>
      </c>
      <c r="C48" s="46">
        <v>1</v>
      </c>
      <c r="D48" s="47">
        <v>13</v>
      </c>
      <c r="E48" s="48">
        <v>4010240</v>
      </c>
      <c r="F48" s="59"/>
      <c r="G48" s="114">
        <f t="shared" si="0"/>
        <v>96.42</v>
      </c>
      <c r="H48" s="18"/>
      <c r="I48" s="18"/>
    </row>
    <row r="49" spans="1:9" ht="52.5" customHeight="1">
      <c r="A49" s="58" t="s">
        <v>52</v>
      </c>
      <c r="B49" s="45">
        <v>650</v>
      </c>
      <c r="C49" s="46">
        <v>1</v>
      </c>
      <c r="D49" s="47">
        <v>13</v>
      </c>
      <c r="E49" s="48">
        <v>4010240</v>
      </c>
      <c r="F49" s="59">
        <v>200</v>
      </c>
      <c r="G49" s="114">
        <f t="shared" si="0"/>
        <v>96.42</v>
      </c>
      <c r="H49" s="18"/>
      <c r="I49" s="18"/>
    </row>
    <row r="50" spans="1:9" ht="26.25" customHeight="1">
      <c r="A50" s="60" t="s">
        <v>51</v>
      </c>
      <c r="B50" s="45">
        <v>650</v>
      </c>
      <c r="C50" s="46">
        <v>1</v>
      </c>
      <c r="D50" s="47">
        <v>13</v>
      </c>
      <c r="E50" s="48">
        <v>4010240</v>
      </c>
      <c r="F50" s="59">
        <v>240</v>
      </c>
      <c r="G50" s="114">
        <f t="shared" si="0"/>
        <v>96.42</v>
      </c>
      <c r="H50" s="18"/>
      <c r="I50" s="18"/>
    </row>
    <row r="51" spans="1:9" ht="26.25" customHeight="1">
      <c r="A51" s="60" t="s">
        <v>50</v>
      </c>
      <c r="B51" s="45">
        <v>650</v>
      </c>
      <c r="C51" s="46">
        <v>1</v>
      </c>
      <c r="D51" s="47">
        <v>13</v>
      </c>
      <c r="E51" s="48">
        <v>4010240</v>
      </c>
      <c r="F51" s="59">
        <v>244</v>
      </c>
      <c r="G51" s="114">
        <v>96.42</v>
      </c>
      <c r="H51" s="18"/>
      <c r="I51" s="18"/>
    </row>
    <row r="52" spans="1:9" ht="15" customHeight="1">
      <c r="A52" s="44" t="s">
        <v>20</v>
      </c>
      <c r="B52" s="45">
        <v>650</v>
      </c>
      <c r="C52" s="46">
        <v>1</v>
      </c>
      <c r="D52" s="47">
        <v>13</v>
      </c>
      <c r="E52" s="48">
        <v>4010245</v>
      </c>
      <c r="F52" s="49"/>
      <c r="G52" s="112">
        <f>G53+G56+G61</f>
        <v>309.61999999999995</v>
      </c>
      <c r="H52" s="50"/>
      <c r="I52" s="50"/>
    </row>
    <row r="53" spans="1:9" ht="50.25" customHeight="1">
      <c r="A53" s="44" t="s">
        <v>44</v>
      </c>
      <c r="B53" s="45">
        <v>650</v>
      </c>
      <c r="C53" s="46">
        <v>1</v>
      </c>
      <c r="D53" s="47">
        <v>13</v>
      </c>
      <c r="E53" s="48">
        <v>4010245</v>
      </c>
      <c r="F53" s="49">
        <v>100</v>
      </c>
      <c r="G53" s="112">
        <f>G54</f>
        <v>30.78</v>
      </c>
      <c r="H53" s="50"/>
      <c r="I53" s="50"/>
    </row>
    <row r="54" spans="1:9" ht="15" customHeight="1">
      <c r="A54" s="44" t="s">
        <v>45</v>
      </c>
      <c r="B54" s="45">
        <v>650</v>
      </c>
      <c r="C54" s="46">
        <v>1</v>
      </c>
      <c r="D54" s="47">
        <v>13</v>
      </c>
      <c r="E54" s="48">
        <v>4010245</v>
      </c>
      <c r="F54" s="49">
        <v>120</v>
      </c>
      <c r="G54" s="112">
        <f>G55</f>
        <v>30.78</v>
      </c>
      <c r="H54" s="50"/>
      <c r="I54" s="50"/>
    </row>
    <row r="55" spans="1:9" ht="27" customHeight="1">
      <c r="A55" s="44" t="s">
        <v>53</v>
      </c>
      <c r="B55" s="45">
        <v>650</v>
      </c>
      <c r="C55" s="46">
        <v>1</v>
      </c>
      <c r="D55" s="47">
        <v>13</v>
      </c>
      <c r="E55" s="48">
        <v>4010245</v>
      </c>
      <c r="F55" s="49">
        <v>122</v>
      </c>
      <c r="G55" s="112">
        <v>30.78</v>
      </c>
      <c r="H55" s="50"/>
      <c r="I55" s="50"/>
    </row>
    <row r="56" spans="1:9" ht="36.75" customHeight="1">
      <c r="A56" s="58" t="s">
        <v>52</v>
      </c>
      <c r="B56" s="45">
        <v>650</v>
      </c>
      <c r="C56" s="46">
        <v>1</v>
      </c>
      <c r="D56" s="47">
        <v>13</v>
      </c>
      <c r="E56" s="48">
        <v>4010245</v>
      </c>
      <c r="F56" s="49">
        <v>200</v>
      </c>
      <c r="G56" s="112">
        <f>G57</f>
        <v>238.39</v>
      </c>
      <c r="H56" s="50"/>
      <c r="I56" s="50"/>
    </row>
    <row r="57" spans="1:9" ht="26.25" customHeight="1">
      <c r="A57" s="60" t="s">
        <v>51</v>
      </c>
      <c r="B57" s="45">
        <v>650</v>
      </c>
      <c r="C57" s="46">
        <v>1</v>
      </c>
      <c r="D57" s="47">
        <v>13</v>
      </c>
      <c r="E57" s="48">
        <v>4010245</v>
      </c>
      <c r="F57" s="49">
        <v>240</v>
      </c>
      <c r="G57" s="112">
        <f>G58+G59</f>
        <v>238.39</v>
      </c>
      <c r="H57" s="50"/>
      <c r="I57" s="50"/>
    </row>
    <row r="58" spans="1:9" ht="26.25" customHeight="1">
      <c r="A58" s="44" t="s">
        <v>62</v>
      </c>
      <c r="B58" s="45">
        <v>650</v>
      </c>
      <c r="C58" s="46">
        <v>1</v>
      </c>
      <c r="D58" s="47">
        <v>13</v>
      </c>
      <c r="E58" s="48">
        <v>4010245</v>
      </c>
      <c r="F58" s="49">
        <v>242</v>
      </c>
      <c r="G58" s="112">
        <v>19.25</v>
      </c>
      <c r="H58" s="50"/>
      <c r="I58" s="50"/>
    </row>
    <row r="59" spans="1:9" ht="26.25" customHeight="1">
      <c r="A59" s="60" t="s">
        <v>50</v>
      </c>
      <c r="B59" s="45">
        <v>650</v>
      </c>
      <c r="C59" s="46">
        <v>1</v>
      </c>
      <c r="D59" s="47">
        <v>13</v>
      </c>
      <c r="E59" s="48">
        <v>4010245</v>
      </c>
      <c r="F59" s="49">
        <v>244</v>
      </c>
      <c r="G59" s="112">
        <v>219.14</v>
      </c>
      <c r="H59" s="50"/>
      <c r="I59" s="50"/>
    </row>
    <row r="60" spans="1:9" ht="15" customHeight="1">
      <c r="A60" s="60" t="s">
        <v>86</v>
      </c>
      <c r="B60" s="45">
        <v>650</v>
      </c>
      <c r="C60" s="46">
        <v>1</v>
      </c>
      <c r="D60" s="47">
        <v>13</v>
      </c>
      <c r="E60" s="48">
        <v>4010245</v>
      </c>
      <c r="F60" s="49">
        <v>800</v>
      </c>
      <c r="G60" s="112">
        <f>G61</f>
        <v>40.45</v>
      </c>
      <c r="H60" s="50"/>
      <c r="I60" s="50"/>
    </row>
    <row r="61" spans="1:9" ht="15" customHeight="1">
      <c r="A61" s="61" t="s">
        <v>15</v>
      </c>
      <c r="B61" s="53">
        <v>650</v>
      </c>
      <c r="C61" s="54">
        <v>1</v>
      </c>
      <c r="D61" s="55">
        <v>13</v>
      </c>
      <c r="E61" s="48">
        <v>4010245</v>
      </c>
      <c r="F61" s="57">
        <v>850</v>
      </c>
      <c r="G61" s="115">
        <f>G62</f>
        <v>40.45</v>
      </c>
      <c r="H61" s="15"/>
      <c r="I61" s="16"/>
    </row>
    <row r="62" spans="1:9" ht="18.75" customHeight="1">
      <c r="A62" s="61" t="s">
        <v>16</v>
      </c>
      <c r="B62" s="45">
        <v>650</v>
      </c>
      <c r="C62" s="46">
        <v>1</v>
      </c>
      <c r="D62" s="47">
        <v>13</v>
      </c>
      <c r="E62" s="48">
        <v>4010245</v>
      </c>
      <c r="F62" s="49">
        <v>852</v>
      </c>
      <c r="G62" s="112">
        <v>40.45</v>
      </c>
      <c r="H62" s="50"/>
      <c r="I62" s="50"/>
    </row>
    <row r="63" spans="1:9" ht="14.25" customHeight="1">
      <c r="A63" s="38" t="s">
        <v>21</v>
      </c>
      <c r="B63" s="39">
        <v>650</v>
      </c>
      <c r="C63" s="40">
        <v>2</v>
      </c>
      <c r="D63" s="41"/>
      <c r="E63" s="42"/>
      <c r="F63" s="43"/>
      <c r="G63" s="110">
        <f aca="true" t="shared" si="1" ref="G63:I66">G64</f>
        <v>162.8</v>
      </c>
      <c r="H63" s="14">
        <f t="shared" si="1"/>
        <v>162.8</v>
      </c>
      <c r="I63" s="14">
        <f t="shared" si="1"/>
        <v>162.8</v>
      </c>
    </row>
    <row r="64" spans="1:9" ht="14.25" customHeight="1">
      <c r="A64" s="44" t="s">
        <v>54</v>
      </c>
      <c r="B64" s="45">
        <v>650</v>
      </c>
      <c r="C64" s="46">
        <v>2</v>
      </c>
      <c r="D64" s="47">
        <v>3</v>
      </c>
      <c r="E64" s="48"/>
      <c r="F64" s="49"/>
      <c r="G64" s="112">
        <f t="shared" si="1"/>
        <v>162.8</v>
      </c>
      <c r="H64" s="50">
        <f t="shared" si="1"/>
        <v>162.8</v>
      </c>
      <c r="I64" s="50">
        <f t="shared" si="1"/>
        <v>162.8</v>
      </c>
    </row>
    <row r="65" spans="1:9" ht="14.25" customHeight="1">
      <c r="A65" s="44" t="s">
        <v>74</v>
      </c>
      <c r="B65" s="45">
        <v>650</v>
      </c>
      <c r="C65" s="46">
        <v>2</v>
      </c>
      <c r="D65" s="47">
        <v>3</v>
      </c>
      <c r="E65" s="48">
        <v>4000000</v>
      </c>
      <c r="F65" s="49"/>
      <c r="G65" s="112">
        <f t="shared" si="1"/>
        <v>162.8</v>
      </c>
      <c r="H65" s="50">
        <f t="shared" si="1"/>
        <v>162.8</v>
      </c>
      <c r="I65" s="50">
        <f t="shared" si="1"/>
        <v>162.8</v>
      </c>
    </row>
    <row r="66" spans="1:9" ht="26.25" customHeight="1">
      <c r="A66" s="44" t="s">
        <v>55</v>
      </c>
      <c r="B66" s="45">
        <v>650</v>
      </c>
      <c r="C66" s="46">
        <v>2</v>
      </c>
      <c r="D66" s="47">
        <v>3</v>
      </c>
      <c r="E66" s="48">
        <v>4040000</v>
      </c>
      <c r="F66" s="49"/>
      <c r="G66" s="112">
        <f t="shared" si="1"/>
        <v>162.8</v>
      </c>
      <c r="H66" s="50">
        <f t="shared" si="1"/>
        <v>162.8</v>
      </c>
      <c r="I66" s="50">
        <f t="shared" si="1"/>
        <v>162.8</v>
      </c>
    </row>
    <row r="67" spans="1:9" ht="39.75" customHeight="1">
      <c r="A67" s="44" t="s">
        <v>56</v>
      </c>
      <c r="B67" s="45">
        <v>650</v>
      </c>
      <c r="C67" s="46">
        <v>2</v>
      </c>
      <c r="D67" s="47">
        <v>3</v>
      </c>
      <c r="E67" s="48">
        <v>4045118</v>
      </c>
      <c r="F67" s="49"/>
      <c r="G67" s="112">
        <f>G68+G71</f>
        <v>162.8</v>
      </c>
      <c r="H67" s="50">
        <f>H68+H71</f>
        <v>162.8</v>
      </c>
      <c r="I67" s="50">
        <f>I68+I71</f>
        <v>162.8</v>
      </c>
    </row>
    <row r="68" spans="1:9" ht="52.5" customHeight="1">
      <c r="A68" s="44" t="s">
        <v>44</v>
      </c>
      <c r="B68" s="45">
        <v>650</v>
      </c>
      <c r="C68" s="46">
        <v>2</v>
      </c>
      <c r="D68" s="47">
        <v>3</v>
      </c>
      <c r="E68" s="48">
        <v>4045118</v>
      </c>
      <c r="F68" s="49">
        <v>100</v>
      </c>
      <c r="G68" s="112">
        <f aca="true" t="shared" si="2" ref="G68:I69">G69</f>
        <v>162.8</v>
      </c>
      <c r="H68" s="50">
        <f t="shared" si="2"/>
        <v>162.8</v>
      </c>
      <c r="I68" s="50">
        <f t="shared" si="2"/>
        <v>162.8</v>
      </c>
    </row>
    <row r="69" spans="1:9" ht="15" customHeight="1">
      <c r="A69" s="44" t="s">
        <v>45</v>
      </c>
      <c r="B69" s="45">
        <v>650</v>
      </c>
      <c r="C69" s="46">
        <v>2</v>
      </c>
      <c r="D69" s="47">
        <v>3</v>
      </c>
      <c r="E69" s="48">
        <v>4045118</v>
      </c>
      <c r="F69" s="49">
        <v>120</v>
      </c>
      <c r="G69" s="112">
        <f t="shared" si="2"/>
        <v>162.8</v>
      </c>
      <c r="H69" s="50">
        <f t="shared" si="2"/>
        <v>162.8</v>
      </c>
      <c r="I69" s="50">
        <f t="shared" si="2"/>
        <v>162.8</v>
      </c>
    </row>
    <row r="70" spans="1:9" ht="27.75" customHeight="1">
      <c r="A70" s="44" t="s">
        <v>46</v>
      </c>
      <c r="B70" s="45">
        <v>650</v>
      </c>
      <c r="C70" s="46">
        <v>2</v>
      </c>
      <c r="D70" s="47">
        <v>3</v>
      </c>
      <c r="E70" s="48">
        <v>4045118</v>
      </c>
      <c r="F70" s="49">
        <v>121</v>
      </c>
      <c r="G70" s="112">
        <v>162.8</v>
      </c>
      <c r="H70" s="50">
        <f>G70</f>
        <v>162.8</v>
      </c>
      <c r="I70" s="50">
        <f>G70</f>
        <v>162.8</v>
      </c>
    </row>
    <row r="71" spans="1:9" ht="51.75" customHeight="1">
      <c r="A71" s="58" t="s">
        <v>52</v>
      </c>
      <c r="B71" s="45">
        <v>650</v>
      </c>
      <c r="C71" s="46">
        <v>2</v>
      </c>
      <c r="D71" s="47">
        <v>3</v>
      </c>
      <c r="E71" s="48">
        <v>4045118</v>
      </c>
      <c r="F71" s="49">
        <v>200</v>
      </c>
      <c r="G71" s="116" t="str">
        <f>G72</f>
        <v>0</v>
      </c>
      <c r="H71" s="77" t="str">
        <f aca="true" t="shared" si="3" ref="G71:I72">H72</f>
        <v>0</v>
      </c>
      <c r="I71" s="77" t="str">
        <f t="shared" si="3"/>
        <v>0</v>
      </c>
    </row>
    <row r="72" spans="1:9" ht="27.75" customHeight="1">
      <c r="A72" s="60" t="s">
        <v>51</v>
      </c>
      <c r="B72" s="45">
        <v>650</v>
      </c>
      <c r="C72" s="46">
        <v>2</v>
      </c>
      <c r="D72" s="47">
        <v>3</v>
      </c>
      <c r="E72" s="48">
        <v>4045118</v>
      </c>
      <c r="F72" s="49">
        <v>240</v>
      </c>
      <c r="G72" s="116" t="str">
        <f t="shared" si="3"/>
        <v>0</v>
      </c>
      <c r="H72" s="77" t="str">
        <f t="shared" si="3"/>
        <v>0</v>
      </c>
      <c r="I72" s="77" t="str">
        <f t="shared" si="3"/>
        <v>0</v>
      </c>
    </row>
    <row r="73" spans="1:9" ht="27.75" customHeight="1">
      <c r="A73" s="60" t="s">
        <v>50</v>
      </c>
      <c r="B73" s="45">
        <v>650</v>
      </c>
      <c r="C73" s="46">
        <v>2</v>
      </c>
      <c r="D73" s="47">
        <v>3</v>
      </c>
      <c r="E73" s="48">
        <v>4045118</v>
      </c>
      <c r="F73" s="49">
        <v>244</v>
      </c>
      <c r="G73" s="116" t="s">
        <v>92</v>
      </c>
      <c r="H73" s="78" t="s">
        <v>92</v>
      </c>
      <c r="I73" s="78" t="s">
        <v>92</v>
      </c>
    </row>
    <row r="74" spans="1:9" ht="15" customHeight="1">
      <c r="A74" s="38" t="s">
        <v>22</v>
      </c>
      <c r="B74" s="39">
        <v>650</v>
      </c>
      <c r="C74" s="40">
        <v>3</v>
      </c>
      <c r="D74" s="41"/>
      <c r="E74" s="43"/>
      <c r="F74" s="43"/>
      <c r="G74" s="110">
        <f>G76+G80+G85</f>
        <v>49.730000000000004</v>
      </c>
      <c r="H74" s="67"/>
      <c r="I74" s="67"/>
    </row>
    <row r="75" spans="1:9" ht="27" customHeight="1">
      <c r="A75" s="68" t="s">
        <v>23</v>
      </c>
      <c r="B75" s="45">
        <v>650</v>
      </c>
      <c r="C75" s="46">
        <v>3</v>
      </c>
      <c r="D75" s="47">
        <v>9</v>
      </c>
      <c r="E75" s="49"/>
      <c r="F75" s="49"/>
      <c r="G75" s="117">
        <f>G76+G80+G85</f>
        <v>49.730000000000004</v>
      </c>
      <c r="H75" s="67"/>
      <c r="I75" s="67"/>
    </row>
    <row r="76" spans="1:9" ht="41.25" customHeight="1">
      <c r="A76" s="99" t="s">
        <v>87</v>
      </c>
      <c r="B76" s="100">
        <v>650</v>
      </c>
      <c r="C76" s="101">
        <v>3</v>
      </c>
      <c r="D76" s="102">
        <v>9</v>
      </c>
      <c r="E76" s="100">
        <v>1400000</v>
      </c>
      <c r="F76" s="100"/>
      <c r="G76" s="118">
        <f>G77</f>
        <v>0</v>
      </c>
      <c r="H76" s="67"/>
      <c r="I76" s="67"/>
    </row>
    <row r="77" spans="1:9" ht="39.75" customHeight="1">
      <c r="A77" s="106" t="s">
        <v>88</v>
      </c>
      <c r="B77" s="100">
        <v>650</v>
      </c>
      <c r="C77" s="101">
        <v>3</v>
      </c>
      <c r="D77" s="102">
        <v>9</v>
      </c>
      <c r="E77" s="100">
        <v>1402123</v>
      </c>
      <c r="F77" s="100"/>
      <c r="G77" s="118">
        <f>G78</f>
        <v>0</v>
      </c>
      <c r="H77" s="67"/>
      <c r="I77" s="67"/>
    </row>
    <row r="78" spans="1:9" ht="24.75" customHeight="1">
      <c r="A78" s="107" t="s">
        <v>89</v>
      </c>
      <c r="B78" s="103">
        <v>650</v>
      </c>
      <c r="C78" s="104">
        <v>3</v>
      </c>
      <c r="D78" s="105">
        <v>9</v>
      </c>
      <c r="E78" s="103">
        <v>1402123</v>
      </c>
      <c r="F78" s="103">
        <v>200</v>
      </c>
      <c r="G78" s="119">
        <f>G79</f>
        <v>0</v>
      </c>
      <c r="H78" s="67"/>
      <c r="I78" s="67"/>
    </row>
    <row r="79" spans="1:9" ht="27.75" customHeight="1">
      <c r="A79" s="107" t="s">
        <v>51</v>
      </c>
      <c r="B79" s="103">
        <v>650</v>
      </c>
      <c r="C79" s="104">
        <v>3</v>
      </c>
      <c r="D79" s="105">
        <v>9</v>
      </c>
      <c r="E79" s="103">
        <v>1402123</v>
      </c>
      <c r="F79" s="103">
        <v>240</v>
      </c>
      <c r="G79" s="119">
        <v>0</v>
      </c>
      <c r="H79" s="67"/>
      <c r="I79" s="67"/>
    </row>
    <row r="80" spans="1:9" ht="28.5" customHeight="1">
      <c r="A80" s="68" t="s">
        <v>57</v>
      </c>
      <c r="B80" s="45">
        <v>650</v>
      </c>
      <c r="C80" s="46">
        <v>3</v>
      </c>
      <c r="D80" s="47">
        <v>9</v>
      </c>
      <c r="E80" s="49">
        <v>4020000</v>
      </c>
      <c r="F80" s="49"/>
      <c r="G80" s="112">
        <f>G81</f>
        <v>13.88</v>
      </c>
      <c r="H80" s="15"/>
      <c r="I80" s="15"/>
    </row>
    <row r="81" spans="1:9" ht="28.5" customHeight="1">
      <c r="A81" s="68" t="s">
        <v>77</v>
      </c>
      <c r="B81" s="45">
        <v>650</v>
      </c>
      <c r="C81" s="46">
        <v>3</v>
      </c>
      <c r="D81" s="47">
        <v>9</v>
      </c>
      <c r="E81" s="49">
        <v>4022172</v>
      </c>
      <c r="F81" s="49"/>
      <c r="G81" s="112">
        <f>G82</f>
        <v>13.88</v>
      </c>
      <c r="H81" s="15"/>
      <c r="I81" s="15"/>
    </row>
    <row r="82" spans="1:9" ht="53.25" customHeight="1">
      <c r="A82" s="58" t="s">
        <v>52</v>
      </c>
      <c r="B82" s="45">
        <v>650</v>
      </c>
      <c r="C82" s="46">
        <v>3</v>
      </c>
      <c r="D82" s="47">
        <v>9</v>
      </c>
      <c r="E82" s="49">
        <v>4022172</v>
      </c>
      <c r="F82" s="49">
        <v>200</v>
      </c>
      <c r="G82" s="112">
        <f>G83</f>
        <v>13.88</v>
      </c>
      <c r="H82" s="15"/>
      <c r="I82" s="15"/>
    </row>
    <row r="83" spans="1:9" ht="26.25" customHeight="1">
      <c r="A83" s="60" t="s">
        <v>51</v>
      </c>
      <c r="B83" s="45">
        <v>650</v>
      </c>
      <c r="C83" s="46">
        <v>3</v>
      </c>
      <c r="D83" s="47">
        <v>9</v>
      </c>
      <c r="E83" s="49">
        <v>4022172</v>
      </c>
      <c r="F83" s="49">
        <v>240</v>
      </c>
      <c r="G83" s="112">
        <f>G84</f>
        <v>13.88</v>
      </c>
      <c r="H83" s="15"/>
      <c r="I83" s="15"/>
    </row>
    <row r="84" spans="1:9" ht="26.25" customHeight="1">
      <c r="A84" s="60" t="s">
        <v>50</v>
      </c>
      <c r="B84" s="45">
        <v>650</v>
      </c>
      <c r="C84" s="46">
        <v>3</v>
      </c>
      <c r="D84" s="47">
        <v>9</v>
      </c>
      <c r="E84" s="49">
        <v>4022172</v>
      </c>
      <c r="F84" s="49">
        <v>244</v>
      </c>
      <c r="G84" s="112">
        <v>13.88</v>
      </c>
      <c r="H84" s="15"/>
      <c r="I84" s="15"/>
    </row>
    <row r="85" spans="1:9" ht="42" customHeight="1">
      <c r="A85" s="68" t="s">
        <v>78</v>
      </c>
      <c r="B85" s="27">
        <v>650</v>
      </c>
      <c r="C85" s="28">
        <v>3</v>
      </c>
      <c r="D85" s="22">
        <v>9</v>
      </c>
      <c r="E85" s="8">
        <v>4115690</v>
      </c>
      <c r="F85" s="5"/>
      <c r="G85" s="117">
        <f>G86</f>
        <v>35.85</v>
      </c>
      <c r="H85" s="15"/>
      <c r="I85" s="15"/>
    </row>
    <row r="86" spans="1:9" ht="13.5" customHeight="1">
      <c r="A86" s="44" t="s">
        <v>39</v>
      </c>
      <c r="B86" s="20">
        <v>650</v>
      </c>
      <c r="C86" s="28">
        <v>3</v>
      </c>
      <c r="D86" s="22">
        <v>9</v>
      </c>
      <c r="E86" s="8">
        <v>4115690</v>
      </c>
      <c r="F86" s="7">
        <v>500</v>
      </c>
      <c r="G86" s="120">
        <f>G87</f>
        <v>35.85</v>
      </c>
      <c r="H86" s="15"/>
      <c r="I86" s="15"/>
    </row>
    <row r="87" spans="1:9" ht="12.75" customHeight="1">
      <c r="A87" s="44" t="s">
        <v>85</v>
      </c>
      <c r="B87" s="20">
        <v>650</v>
      </c>
      <c r="C87" s="28">
        <v>3</v>
      </c>
      <c r="D87" s="22">
        <v>9</v>
      </c>
      <c r="E87" s="8">
        <v>4115690</v>
      </c>
      <c r="F87" s="7">
        <v>540</v>
      </c>
      <c r="G87" s="120">
        <v>35.85</v>
      </c>
      <c r="H87" s="15"/>
      <c r="I87" s="15"/>
    </row>
    <row r="88" spans="1:9" ht="13.5" customHeight="1">
      <c r="A88" s="38" t="s">
        <v>24</v>
      </c>
      <c r="B88" s="39">
        <v>650</v>
      </c>
      <c r="C88" s="40">
        <v>4</v>
      </c>
      <c r="D88" s="41"/>
      <c r="E88" s="43"/>
      <c r="F88" s="43"/>
      <c r="G88" s="110">
        <f>G94+G106+G113+G89</f>
        <v>335.96</v>
      </c>
      <c r="H88" s="14">
        <f>H94+H113+H106</f>
        <v>0</v>
      </c>
      <c r="I88" s="14">
        <f>I94+I113+I106</f>
        <v>0</v>
      </c>
    </row>
    <row r="89" spans="1:9" ht="12.75">
      <c r="A89" s="38" t="s">
        <v>96</v>
      </c>
      <c r="B89" s="39">
        <v>650</v>
      </c>
      <c r="C89" s="40">
        <v>4</v>
      </c>
      <c r="D89" s="41">
        <v>1</v>
      </c>
      <c r="E89" s="39"/>
      <c r="F89" s="39"/>
      <c r="G89" s="110">
        <f>G90</f>
        <v>0</v>
      </c>
      <c r="H89" s="14"/>
      <c r="I89" s="14"/>
    </row>
    <row r="90" spans="1:9" ht="27" customHeight="1">
      <c r="A90" s="62" t="s">
        <v>101</v>
      </c>
      <c r="B90" s="63">
        <v>650</v>
      </c>
      <c r="C90" s="64">
        <v>4</v>
      </c>
      <c r="D90" s="65">
        <v>1</v>
      </c>
      <c r="E90" s="123" t="s">
        <v>97</v>
      </c>
      <c r="F90" s="63"/>
      <c r="G90" s="114">
        <f>G91</f>
        <v>0</v>
      </c>
      <c r="H90" s="14"/>
      <c r="I90" s="14"/>
    </row>
    <row r="91" spans="1:9" ht="38.25">
      <c r="A91" s="62" t="s">
        <v>102</v>
      </c>
      <c r="B91" s="63">
        <v>650</v>
      </c>
      <c r="C91" s="64">
        <v>4</v>
      </c>
      <c r="D91" s="65">
        <v>1</v>
      </c>
      <c r="E91" s="123" t="s">
        <v>97</v>
      </c>
      <c r="F91" s="63">
        <v>100</v>
      </c>
      <c r="G91" s="114">
        <f>G92</f>
        <v>0</v>
      </c>
      <c r="H91" s="14"/>
      <c r="I91" s="14"/>
    </row>
    <row r="92" spans="1:9" ht="63.75">
      <c r="A92" s="62" t="s">
        <v>103</v>
      </c>
      <c r="B92" s="63">
        <v>650</v>
      </c>
      <c r="C92" s="64">
        <v>4</v>
      </c>
      <c r="D92" s="65">
        <v>1</v>
      </c>
      <c r="E92" s="123" t="s">
        <v>97</v>
      </c>
      <c r="F92" s="63">
        <v>120</v>
      </c>
      <c r="G92" s="114">
        <f>G93</f>
        <v>0</v>
      </c>
      <c r="H92" s="14"/>
      <c r="I92" s="14"/>
    </row>
    <row r="93" spans="1:9" ht="12.75">
      <c r="A93" s="58" t="s">
        <v>12</v>
      </c>
      <c r="B93" s="63">
        <v>650</v>
      </c>
      <c r="C93" s="64">
        <v>4</v>
      </c>
      <c r="D93" s="65">
        <v>1</v>
      </c>
      <c r="E93" s="123" t="s">
        <v>97</v>
      </c>
      <c r="F93" s="63">
        <v>121</v>
      </c>
      <c r="G93" s="114">
        <v>0</v>
      </c>
      <c r="H93" s="14"/>
      <c r="I93" s="14"/>
    </row>
    <row r="94" spans="1:9" ht="13.5" customHeight="1">
      <c r="A94" s="79" t="s">
        <v>58</v>
      </c>
      <c r="B94" s="80">
        <v>650</v>
      </c>
      <c r="C94" s="81">
        <v>4</v>
      </c>
      <c r="D94" s="82">
        <v>9</v>
      </c>
      <c r="E94" s="84"/>
      <c r="F94" s="84"/>
      <c r="G94" s="111">
        <f>G95+G101</f>
        <v>253.14</v>
      </c>
      <c r="H94" s="85">
        <f>H96+H101</f>
        <v>0</v>
      </c>
      <c r="I94" s="85">
        <f>I96+I101</f>
        <v>0</v>
      </c>
    </row>
    <row r="95" spans="1:9" ht="13.5" customHeight="1">
      <c r="A95" s="44" t="s">
        <v>74</v>
      </c>
      <c r="B95" s="63">
        <v>650</v>
      </c>
      <c r="C95" s="64">
        <v>4</v>
      </c>
      <c r="D95" s="65">
        <v>9</v>
      </c>
      <c r="E95" s="49">
        <v>4000000</v>
      </c>
      <c r="F95" s="59"/>
      <c r="G95" s="114">
        <f>G96</f>
        <v>253.14</v>
      </c>
      <c r="H95" s="52"/>
      <c r="I95" s="52"/>
    </row>
    <row r="96" spans="1:9" ht="13.5" customHeight="1">
      <c r="A96" s="62" t="s">
        <v>59</v>
      </c>
      <c r="B96" s="63">
        <v>650</v>
      </c>
      <c r="C96" s="64">
        <v>4</v>
      </c>
      <c r="D96" s="65">
        <v>9</v>
      </c>
      <c r="E96" s="59">
        <v>4030000</v>
      </c>
      <c r="F96" s="59"/>
      <c r="G96" s="114">
        <f>G97</f>
        <v>253.14</v>
      </c>
      <c r="H96" s="67"/>
      <c r="I96" s="67"/>
    </row>
    <row r="97" spans="1:9" ht="14.25" customHeight="1">
      <c r="A97" s="62" t="s">
        <v>60</v>
      </c>
      <c r="B97" s="63">
        <v>650</v>
      </c>
      <c r="C97" s="64">
        <v>4</v>
      </c>
      <c r="D97" s="65">
        <v>9</v>
      </c>
      <c r="E97" s="59">
        <v>4030602</v>
      </c>
      <c r="F97" s="59"/>
      <c r="G97" s="114">
        <f>G98</f>
        <v>253.14</v>
      </c>
      <c r="H97" s="67"/>
      <c r="I97" s="67"/>
    </row>
    <row r="98" spans="1:9" ht="50.25" customHeight="1">
      <c r="A98" s="58" t="s">
        <v>52</v>
      </c>
      <c r="B98" s="63">
        <v>650</v>
      </c>
      <c r="C98" s="64">
        <v>4</v>
      </c>
      <c r="D98" s="65">
        <v>9</v>
      </c>
      <c r="E98" s="59">
        <v>4030602</v>
      </c>
      <c r="F98" s="59">
        <v>200</v>
      </c>
      <c r="G98" s="114">
        <f>G99</f>
        <v>253.14</v>
      </c>
      <c r="H98" s="67"/>
      <c r="I98" s="67"/>
    </row>
    <row r="99" spans="1:9" ht="27" customHeight="1">
      <c r="A99" s="60" t="s">
        <v>51</v>
      </c>
      <c r="B99" s="63">
        <v>650</v>
      </c>
      <c r="C99" s="64">
        <v>4</v>
      </c>
      <c r="D99" s="65">
        <v>9</v>
      </c>
      <c r="E99" s="59">
        <v>4030602</v>
      </c>
      <c r="F99" s="59">
        <v>240</v>
      </c>
      <c r="G99" s="114">
        <f>G100</f>
        <v>253.14</v>
      </c>
      <c r="H99" s="67"/>
      <c r="I99" s="67"/>
    </row>
    <row r="100" spans="1:9" ht="27" customHeight="1">
      <c r="A100" s="60" t="s">
        <v>50</v>
      </c>
      <c r="B100" s="63">
        <v>650</v>
      </c>
      <c r="C100" s="64">
        <v>4</v>
      </c>
      <c r="D100" s="65">
        <v>9</v>
      </c>
      <c r="E100" s="59">
        <v>4030602</v>
      </c>
      <c r="F100" s="59">
        <v>244</v>
      </c>
      <c r="G100" s="114">
        <v>253.14</v>
      </c>
      <c r="H100" s="67"/>
      <c r="I100" s="67"/>
    </row>
    <row r="101" spans="1:9" ht="24.75" customHeight="1">
      <c r="A101" s="97" t="s">
        <v>84</v>
      </c>
      <c r="B101" s="45">
        <v>650</v>
      </c>
      <c r="C101" s="46">
        <v>4</v>
      </c>
      <c r="D101" s="47">
        <v>9</v>
      </c>
      <c r="E101" s="59">
        <v>1115419</v>
      </c>
      <c r="F101" s="49"/>
      <c r="G101" s="112">
        <f>G102</f>
        <v>0</v>
      </c>
      <c r="H101" s="50">
        <f>H102</f>
        <v>0</v>
      </c>
      <c r="I101" s="50">
        <f>I102</f>
        <v>0</v>
      </c>
    </row>
    <row r="102" spans="1:9" ht="50.25" customHeight="1">
      <c r="A102" s="98" t="s">
        <v>83</v>
      </c>
      <c r="B102" s="63">
        <v>650</v>
      </c>
      <c r="C102" s="64">
        <v>4</v>
      </c>
      <c r="D102" s="65">
        <v>9</v>
      </c>
      <c r="E102" s="59">
        <v>1115419</v>
      </c>
      <c r="F102" s="59"/>
      <c r="G102" s="114">
        <f aca="true" t="shared" si="4" ref="G102:I104">G103</f>
        <v>0</v>
      </c>
      <c r="H102" s="52">
        <f t="shared" si="4"/>
        <v>0</v>
      </c>
      <c r="I102" s="52">
        <f t="shared" si="4"/>
        <v>0</v>
      </c>
    </row>
    <row r="103" spans="1:9" ht="53.25" customHeight="1">
      <c r="A103" s="58" t="s">
        <v>52</v>
      </c>
      <c r="B103" s="45">
        <v>650</v>
      </c>
      <c r="C103" s="64">
        <v>4</v>
      </c>
      <c r="D103" s="65">
        <v>9</v>
      </c>
      <c r="E103" s="59">
        <v>1115419</v>
      </c>
      <c r="F103" s="59">
        <v>200</v>
      </c>
      <c r="G103" s="114">
        <f t="shared" si="4"/>
        <v>0</v>
      </c>
      <c r="H103" s="52">
        <f t="shared" si="4"/>
        <v>0</v>
      </c>
      <c r="I103" s="52">
        <f t="shared" si="4"/>
        <v>0</v>
      </c>
    </row>
    <row r="104" spans="1:9" ht="27" customHeight="1">
      <c r="A104" s="60" t="s">
        <v>51</v>
      </c>
      <c r="B104" s="45">
        <v>650</v>
      </c>
      <c r="C104" s="64">
        <v>4</v>
      </c>
      <c r="D104" s="65">
        <v>9</v>
      </c>
      <c r="E104" s="59">
        <v>1115419</v>
      </c>
      <c r="F104" s="59">
        <v>240</v>
      </c>
      <c r="G104" s="114">
        <f t="shared" si="4"/>
        <v>0</v>
      </c>
      <c r="H104" s="52">
        <f t="shared" si="4"/>
        <v>0</v>
      </c>
      <c r="I104" s="52">
        <f t="shared" si="4"/>
        <v>0</v>
      </c>
    </row>
    <row r="105" spans="1:9" ht="27" customHeight="1">
      <c r="A105" s="60" t="s">
        <v>61</v>
      </c>
      <c r="B105" s="45">
        <v>650</v>
      </c>
      <c r="C105" s="64">
        <v>4</v>
      </c>
      <c r="D105" s="65">
        <v>9</v>
      </c>
      <c r="E105" s="59">
        <v>1115419</v>
      </c>
      <c r="F105" s="59">
        <v>243</v>
      </c>
      <c r="G105" s="114">
        <v>0</v>
      </c>
      <c r="H105" s="52">
        <f>G105</f>
        <v>0</v>
      </c>
      <c r="I105" s="52">
        <f>G105</f>
        <v>0</v>
      </c>
    </row>
    <row r="106" spans="1:9" ht="13.5" customHeight="1">
      <c r="A106" s="94" t="s">
        <v>25</v>
      </c>
      <c r="B106" s="95">
        <v>650</v>
      </c>
      <c r="C106" s="96">
        <v>4</v>
      </c>
      <c r="D106" s="82">
        <v>10</v>
      </c>
      <c r="E106" s="84"/>
      <c r="F106" s="84"/>
      <c r="G106" s="111">
        <f aca="true" t="shared" si="5" ref="G106:G111">G107</f>
        <v>82.82</v>
      </c>
      <c r="H106" s="86"/>
      <c r="I106" s="86"/>
    </row>
    <row r="107" spans="1:9" ht="13.5" customHeight="1">
      <c r="A107" s="44" t="s">
        <v>74</v>
      </c>
      <c r="B107" s="45">
        <v>650</v>
      </c>
      <c r="C107" s="46">
        <v>4</v>
      </c>
      <c r="D107" s="65">
        <v>10</v>
      </c>
      <c r="E107" s="59">
        <v>4000000</v>
      </c>
      <c r="F107" s="43"/>
      <c r="G107" s="114">
        <f t="shared" si="5"/>
        <v>82.82</v>
      </c>
      <c r="H107" s="67"/>
      <c r="I107" s="67"/>
    </row>
    <row r="108" spans="1:9" ht="13.5" customHeight="1">
      <c r="A108" s="44" t="s">
        <v>42</v>
      </c>
      <c r="B108" s="63">
        <v>650</v>
      </c>
      <c r="C108" s="64">
        <v>4</v>
      </c>
      <c r="D108" s="65">
        <v>10</v>
      </c>
      <c r="E108" s="59">
        <v>4010000</v>
      </c>
      <c r="F108" s="43"/>
      <c r="G108" s="114">
        <f t="shared" si="5"/>
        <v>82.82</v>
      </c>
      <c r="H108" s="67"/>
      <c r="I108" s="67"/>
    </row>
    <row r="109" spans="1:9" ht="15" customHeight="1">
      <c r="A109" s="44" t="s">
        <v>71</v>
      </c>
      <c r="B109" s="45">
        <v>650</v>
      </c>
      <c r="C109" s="46">
        <v>4</v>
      </c>
      <c r="D109" s="65">
        <v>10</v>
      </c>
      <c r="E109" s="59">
        <v>4010240</v>
      </c>
      <c r="F109" s="59"/>
      <c r="G109" s="114">
        <f t="shared" si="5"/>
        <v>82.82</v>
      </c>
      <c r="H109" s="67"/>
      <c r="I109" s="67"/>
    </row>
    <row r="110" spans="1:9" ht="48.75" customHeight="1">
      <c r="A110" s="58" t="s">
        <v>52</v>
      </c>
      <c r="B110" s="45">
        <v>650</v>
      </c>
      <c r="C110" s="46">
        <v>4</v>
      </c>
      <c r="D110" s="65">
        <v>10</v>
      </c>
      <c r="E110" s="59">
        <v>4010240</v>
      </c>
      <c r="F110" s="59">
        <v>200</v>
      </c>
      <c r="G110" s="114">
        <f t="shared" si="5"/>
        <v>82.82</v>
      </c>
      <c r="H110" s="67"/>
      <c r="I110" s="67"/>
    </row>
    <row r="111" spans="1:9" ht="25.5" customHeight="1">
      <c r="A111" s="60" t="s">
        <v>51</v>
      </c>
      <c r="B111" s="45">
        <v>650</v>
      </c>
      <c r="C111" s="46">
        <v>4</v>
      </c>
      <c r="D111" s="65">
        <v>10</v>
      </c>
      <c r="E111" s="59">
        <v>4010240</v>
      </c>
      <c r="F111" s="59">
        <v>240</v>
      </c>
      <c r="G111" s="114">
        <f t="shared" si="5"/>
        <v>82.82</v>
      </c>
      <c r="H111" s="67"/>
      <c r="I111" s="67"/>
    </row>
    <row r="112" spans="1:9" ht="24" customHeight="1">
      <c r="A112" s="44" t="s">
        <v>62</v>
      </c>
      <c r="B112" s="45">
        <v>650</v>
      </c>
      <c r="C112" s="46">
        <v>4</v>
      </c>
      <c r="D112" s="65">
        <v>10</v>
      </c>
      <c r="E112" s="59">
        <v>4010240</v>
      </c>
      <c r="F112" s="59">
        <v>242</v>
      </c>
      <c r="G112" s="114">
        <v>82.82</v>
      </c>
      <c r="H112" s="67"/>
      <c r="I112" s="67"/>
    </row>
    <row r="113" spans="1:9" ht="14.25" customHeight="1">
      <c r="A113" s="79" t="s">
        <v>26</v>
      </c>
      <c r="B113" s="80">
        <v>650</v>
      </c>
      <c r="C113" s="81">
        <v>4</v>
      </c>
      <c r="D113" s="82">
        <v>12</v>
      </c>
      <c r="E113" s="83"/>
      <c r="F113" s="84"/>
      <c r="G113" s="111">
        <f aca="true" t="shared" si="6" ref="G113:G118">G114</f>
        <v>0</v>
      </c>
      <c r="H113" s="86"/>
      <c r="I113" s="86"/>
    </row>
    <row r="114" spans="1:9" ht="14.25" customHeight="1">
      <c r="A114" s="44" t="s">
        <v>74</v>
      </c>
      <c r="B114" s="45">
        <v>650</v>
      </c>
      <c r="C114" s="46">
        <v>4</v>
      </c>
      <c r="D114" s="47">
        <v>12</v>
      </c>
      <c r="E114" s="59">
        <v>4000000</v>
      </c>
      <c r="F114" s="49"/>
      <c r="G114" s="114">
        <f t="shared" si="6"/>
        <v>0</v>
      </c>
      <c r="H114" s="15"/>
      <c r="I114" s="15"/>
    </row>
    <row r="115" spans="1:9" ht="14.25" customHeight="1">
      <c r="A115" s="62" t="s">
        <v>59</v>
      </c>
      <c r="B115" s="45">
        <v>650</v>
      </c>
      <c r="C115" s="46">
        <v>4</v>
      </c>
      <c r="D115" s="47">
        <v>12</v>
      </c>
      <c r="E115" s="48">
        <v>4030000</v>
      </c>
      <c r="F115" s="49"/>
      <c r="G115" s="114">
        <f t="shared" si="6"/>
        <v>0</v>
      </c>
      <c r="H115" s="15"/>
      <c r="I115" s="15"/>
    </row>
    <row r="116" spans="1:9" ht="14.25" customHeight="1">
      <c r="A116" s="44" t="s">
        <v>27</v>
      </c>
      <c r="B116" s="45">
        <v>650</v>
      </c>
      <c r="C116" s="46">
        <v>4</v>
      </c>
      <c r="D116" s="47">
        <v>12</v>
      </c>
      <c r="E116" s="49">
        <v>4032137</v>
      </c>
      <c r="F116" s="49"/>
      <c r="G116" s="114">
        <f t="shared" si="6"/>
        <v>0</v>
      </c>
      <c r="H116" s="15"/>
      <c r="I116" s="15"/>
    </row>
    <row r="117" spans="1:9" ht="52.5" customHeight="1">
      <c r="A117" s="58" t="s">
        <v>52</v>
      </c>
      <c r="B117" s="45">
        <v>650</v>
      </c>
      <c r="C117" s="46">
        <v>4</v>
      </c>
      <c r="D117" s="47">
        <v>12</v>
      </c>
      <c r="E117" s="49">
        <v>4032137</v>
      </c>
      <c r="F117" s="49">
        <v>200</v>
      </c>
      <c r="G117" s="114">
        <f t="shared" si="6"/>
        <v>0</v>
      </c>
      <c r="H117" s="15"/>
      <c r="I117" s="15"/>
    </row>
    <row r="118" spans="1:9" ht="24.75" customHeight="1">
      <c r="A118" s="60" t="s">
        <v>51</v>
      </c>
      <c r="B118" s="45">
        <v>650</v>
      </c>
      <c r="C118" s="46">
        <v>4</v>
      </c>
      <c r="D118" s="47">
        <v>12</v>
      </c>
      <c r="E118" s="49">
        <v>4032137</v>
      </c>
      <c r="F118" s="49">
        <v>240</v>
      </c>
      <c r="G118" s="114">
        <f t="shared" si="6"/>
        <v>0</v>
      </c>
      <c r="H118" s="15"/>
      <c r="I118" s="15"/>
    </row>
    <row r="119" spans="1:9" ht="24" customHeight="1">
      <c r="A119" s="60" t="s">
        <v>50</v>
      </c>
      <c r="B119" s="45">
        <v>650</v>
      </c>
      <c r="C119" s="46">
        <v>4</v>
      </c>
      <c r="D119" s="47">
        <v>12</v>
      </c>
      <c r="E119" s="49">
        <v>4032137</v>
      </c>
      <c r="F119" s="49">
        <v>244</v>
      </c>
      <c r="G119" s="114">
        <v>0</v>
      </c>
      <c r="H119" s="15"/>
      <c r="I119" s="15"/>
    </row>
    <row r="120" spans="1:9" ht="12" customHeight="1">
      <c r="A120" s="38" t="s">
        <v>28</v>
      </c>
      <c r="B120" s="39">
        <v>650</v>
      </c>
      <c r="C120" s="40">
        <v>5</v>
      </c>
      <c r="D120" s="41"/>
      <c r="E120" s="43"/>
      <c r="F120" s="43"/>
      <c r="G120" s="110">
        <f>G121+G128+G139</f>
        <v>997.77</v>
      </c>
      <c r="H120" s="14">
        <f>H121+H128+H139</f>
        <v>0</v>
      </c>
      <c r="I120" s="14">
        <f>I121+I128+I139</f>
        <v>0</v>
      </c>
    </row>
    <row r="121" spans="1:9" ht="12" customHeight="1">
      <c r="A121" s="79" t="s">
        <v>29</v>
      </c>
      <c r="B121" s="80">
        <v>650</v>
      </c>
      <c r="C121" s="81">
        <v>5</v>
      </c>
      <c r="D121" s="82">
        <v>1</v>
      </c>
      <c r="E121" s="84"/>
      <c r="F121" s="84"/>
      <c r="G121" s="111">
        <f aca="true" t="shared" si="7" ref="G121:G126">G122</f>
        <v>17.32</v>
      </c>
      <c r="H121" s="85"/>
      <c r="I121" s="85"/>
    </row>
    <row r="122" spans="1:9" ht="12" customHeight="1">
      <c r="A122" s="44" t="s">
        <v>74</v>
      </c>
      <c r="B122" s="45">
        <v>650</v>
      </c>
      <c r="C122" s="46">
        <v>5</v>
      </c>
      <c r="D122" s="47">
        <v>1</v>
      </c>
      <c r="E122" s="59">
        <v>4000000</v>
      </c>
      <c r="F122" s="59"/>
      <c r="G122" s="114">
        <f t="shared" si="7"/>
        <v>17.32</v>
      </c>
      <c r="H122" s="52"/>
      <c r="I122" s="52"/>
    </row>
    <row r="123" spans="1:9" ht="12" customHeight="1">
      <c r="A123" s="62" t="s">
        <v>63</v>
      </c>
      <c r="B123" s="63">
        <v>650</v>
      </c>
      <c r="C123" s="64">
        <v>5</v>
      </c>
      <c r="D123" s="65">
        <v>1</v>
      </c>
      <c r="E123" s="59">
        <v>4060000</v>
      </c>
      <c r="F123" s="59"/>
      <c r="G123" s="114">
        <f t="shared" si="7"/>
        <v>17.32</v>
      </c>
      <c r="H123" s="52"/>
      <c r="I123" s="52"/>
    </row>
    <row r="124" spans="1:9" ht="14.25" customHeight="1">
      <c r="A124" s="62" t="s">
        <v>64</v>
      </c>
      <c r="B124" s="63">
        <v>650</v>
      </c>
      <c r="C124" s="64">
        <v>5</v>
      </c>
      <c r="D124" s="65">
        <v>1</v>
      </c>
      <c r="E124" s="59">
        <v>4062120</v>
      </c>
      <c r="F124" s="59"/>
      <c r="G124" s="114">
        <f t="shared" si="7"/>
        <v>17.32</v>
      </c>
      <c r="H124" s="52"/>
      <c r="I124" s="52"/>
    </row>
    <row r="125" spans="1:9" ht="49.5" customHeight="1">
      <c r="A125" s="58" t="s">
        <v>52</v>
      </c>
      <c r="B125" s="63">
        <v>650</v>
      </c>
      <c r="C125" s="64">
        <v>5</v>
      </c>
      <c r="D125" s="65">
        <v>1</v>
      </c>
      <c r="E125" s="59">
        <v>4062120</v>
      </c>
      <c r="F125" s="59">
        <v>200</v>
      </c>
      <c r="G125" s="114">
        <f t="shared" si="7"/>
        <v>17.32</v>
      </c>
      <c r="H125" s="52"/>
      <c r="I125" s="52"/>
    </row>
    <row r="126" spans="1:9" ht="26.25" customHeight="1">
      <c r="A126" s="60" t="s">
        <v>51</v>
      </c>
      <c r="B126" s="63">
        <v>650</v>
      </c>
      <c r="C126" s="64">
        <v>5</v>
      </c>
      <c r="D126" s="65">
        <v>1</v>
      </c>
      <c r="E126" s="59">
        <v>4062120</v>
      </c>
      <c r="F126" s="59">
        <v>240</v>
      </c>
      <c r="G126" s="114">
        <f t="shared" si="7"/>
        <v>17.32</v>
      </c>
      <c r="H126" s="52"/>
      <c r="I126" s="52"/>
    </row>
    <row r="127" spans="1:9" ht="26.25" customHeight="1">
      <c r="A127" s="60" t="s">
        <v>61</v>
      </c>
      <c r="B127" s="45">
        <v>650</v>
      </c>
      <c r="C127" s="46">
        <v>5</v>
      </c>
      <c r="D127" s="47">
        <v>1</v>
      </c>
      <c r="E127" s="59">
        <v>4062120</v>
      </c>
      <c r="F127" s="49">
        <v>243</v>
      </c>
      <c r="G127" s="112">
        <v>17.32</v>
      </c>
      <c r="H127" s="15"/>
      <c r="I127" s="15"/>
    </row>
    <row r="128" spans="1:9" ht="14.25" customHeight="1">
      <c r="A128" s="79" t="s">
        <v>30</v>
      </c>
      <c r="B128" s="80">
        <v>650</v>
      </c>
      <c r="C128" s="81">
        <v>5</v>
      </c>
      <c r="D128" s="82">
        <v>2</v>
      </c>
      <c r="E128" s="84"/>
      <c r="F128" s="84"/>
      <c r="G128" s="111">
        <f aca="true" t="shared" si="8" ref="G128:G133">G129</f>
        <v>445.85</v>
      </c>
      <c r="H128" s="86"/>
      <c r="I128" s="86"/>
    </row>
    <row r="129" spans="1:9" ht="14.25" customHeight="1">
      <c r="A129" s="44" t="s">
        <v>74</v>
      </c>
      <c r="B129" s="45">
        <v>650</v>
      </c>
      <c r="C129" s="46">
        <v>5</v>
      </c>
      <c r="D129" s="47">
        <v>2</v>
      </c>
      <c r="E129" s="59">
        <v>4000000</v>
      </c>
      <c r="F129" s="49"/>
      <c r="G129" s="114">
        <f t="shared" si="8"/>
        <v>445.85</v>
      </c>
      <c r="H129" s="15"/>
      <c r="I129" s="15"/>
    </row>
    <row r="130" spans="1:9" ht="14.25" customHeight="1">
      <c r="A130" s="62" t="s">
        <v>63</v>
      </c>
      <c r="B130" s="63">
        <v>650</v>
      </c>
      <c r="C130" s="64">
        <v>5</v>
      </c>
      <c r="D130" s="65">
        <v>2</v>
      </c>
      <c r="E130" s="59">
        <v>4060000</v>
      </c>
      <c r="F130" s="49"/>
      <c r="G130" s="114">
        <f>G131+G135</f>
        <v>445.85</v>
      </c>
      <c r="H130" s="15"/>
      <c r="I130" s="15"/>
    </row>
    <row r="131" spans="1:9" ht="14.25" customHeight="1">
      <c r="A131" s="62" t="s">
        <v>31</v>
      </c>
      <c r="B131" s="45">
        <v>650</v>
      </c>
      <c r="C131" s="46">
        <v>5</v>
      </c>
      <c r="D131" s="65">
        <v>2</v>
      </c>
      <c r="E131" s="59">
        <v>4062125</v>
      </c>
      <c r="F131" s="49"/>
      <c r="G131" s="114">
        <f t="shared" si="8"/>
        <v>0</v>
      </c>
      <c r="H131" s="15"/>
      <c r="I131" s="15"/>
    </row>
    <row r="132" spans="1:9" ht="52.5" customHeight="1">
      <c r="A132" s="58" t="s">
        <v>52</v>
      </c>
      <c r="B132" s="45">
        <v>650</v>
      </c>
      <c r="C132" s="46">
        <v>5</v>
      </c>
      <c r="D132" s="65">
        <v>2</v>
      </c>
      <c r="E132" s="59">
        <v>4062125</v>
      </c>
      <c r="F132" s="49">
        <v>200</v>
      </c>
      <c r="G132" s="114">
        <f t="shared" si="8"/>
        <v>0</v>
      </c>
      <c r="H132" s="15"/>
      <c r="I132" s="15"/>
    </row>
    <row r="133" spans="1:9" ht="27" customHeight="1">
      <c r="A133" s="60" t="s">
        <v>51</v>
      </c>
      <c r="B133" s="45">
        <v>650</v>
      </c>
      <c r="C133" s="46">
        <v>5</v>
      </c>
      <c r="D133" s="65">
        <v>2</v>
      </c>
      <c r="E133" s="59">
        <v>4062125</v>
      </c>
      <c r="F133" s="49">
        <v>240</v>
      </c>
      <c r="G133" s="114">
        <f t="shared" si="8"/>
        <v>0</v>
      </c>
      <c r="H133" s="15"/>
      <c r="I133" s="15"/>
    </row>
    <row r="134" spans="1:9" ht="27" customHeight="1">
      <c r="A134" s="60" t="s">
        <v>50</v>
      </c>
      <c r="B134" s="45">
        <v>650</v>
      </c>
      <c r="C134" s="46">
        <v>5</v>
      </c>
      <c r="D134" s="65">
        <v>2</v>
      </c>
      <c r="E134" s="59">
        <v>4062125</v>
      </c>
      <c r="F134" s="49">
        <v>244</v>
      </c>
      <c r="G134" s="114">
        <v>0</v>
      </c>
      <c r="H134" s="15"/>
      <c r="I134" s="15"/>
    </row>
    <row r="135" spans="1:9" ht="12.75">
      <c r="A135" s="62" t="s">
        <v>31</v>
      </c>
      <c r="B135" s="45">
        <v>650</v>
      </c>
      <c r="C135" s="46">
        <v>5</v>
      </c>
      <c r="D135" s="47">
        <v>2</v>
      </c>
      <c r="E135" s="59">
        <v>4065431</v>
      </c>
      <c r="F135" s="49"/>
      <c r="G135" s="114">
        <f>G136</f>
        <v>445.85</v>
      </c>
      <c r="H135" s="15"/>
      <c r="I135" s="15"/>
    </row>
    <row r="136" spans="1:9" ht="51">
      <c r="A136" s="58" t="s">
        <v>52</v>
      </c>
      <c r="B136" s="63">
        <v>650</v>
      </c>
      <c r="C136" s="64">
        <v>5</v>
      </c>
      <c r="D136" s="65">
        <v>2</v>
      </c>
      <c r="E136" s="59">
        <v>4065431</v>
      </c>
      <c r="F136" s="49">
        <v>200</v>
      </c>
      <c r="G136" s="114">
        <f>G137</f>
        <v>445.85</v>
      </c>
      <c r="H136" s="15"/>
      <c r="I136" s="15"/>
    </row>
    <row r="137" spans="1:9" ht="25.5">
      <c r="A137" s="60" t="s">
        <v>51</v>
      </c>
      <c r="B137" s="45">
        <v>650</v>
      </c>
      <c r="C137" s="46">
        <v>5</v>
      </c>
      <c r="D137" s="65">
        <v>2</v>
      </c>
      <c r="E137" s="59">
        <v>4065431</v>
      </c>
      <c r="F137" s="49">
        <v>240</v>
      </c>
      <c r="G137" s="114">
        <f>G138</f>
        <v>445.85</v>
      </c>
      <c r="H137" s="15"/>
      <c r="I137" s="15"/>
    </row>
    <row r="138" spans="1:9" ht="25.5">
      <c r="A138" s="60" t="s">
        <v>50</v>
      </c>
      <c r="B138" s="45">
        <v>650</v>
      </c>
      <c r="C138" s="46">
        <v>5</v>
      </c>
      <c r="D138" s="65">
        <v>2</v>
      </c>
      <c r="E138" s="59">
        <v>4065431</v>
      </c>
      <c r="F138" s="49">
        <v>244</v>
      </c>
      <c r="G138" s="114">
        <v>445.85</v>
      </c>
      <c r="H138" s="15"/>
      <c r="I138" s="15"/>
    </row>
    <row r="139" spans="1:9" ht="13.5" customHeight="1">
      <c r="A139" s="79" t="s">
        <v>32</v>
      </c>
      <c r="B139" s="80">
        <v>650</v>
      </c>
      <c r="C139" s="81">
        <v>5</v>
      </c>
      <c r="D139" s="82">
        <v>3</v>
      </c>
      <c r="E139" s="84"/>
      <c r="F139" s="84"/>
      <c r="G139" s="111">
        <f aca="true" t="shared" si="9" ref="G139:G144">G140</f>
        <v>534.6</v>
      </c>
      <c r="H139" s="85"/>
      <c r="I139" s="85"/>
    </row>
    <row r="140" spans="1:9" ht="13.5" customHeight="1">
      <c r="A140" s="44" t="s">
        <v>74</v>
      </c>
      <c r="B140" s="45">
        <v>650</v>
      </c>
      <c r="C140" s="46">
        <v>5</v>
      </c>
      <c r="D140" s="47">
        <v>3</v>
      </c>
      <c r="E140" s="59">
        <v>4000000</v>
      </c>
      <c r="F140" s="49"/>
      <c r="G140" s="112">
        <f t="shared" si="9"/>
        <v>534.6</v>
      </c>
      <c r="H140" s="50"/>
      <c r="I140" s="50"/>
    </row>
    <row r="141" spans="1:9" ht="13.5" customHeight="1">
      <c r="A141" s="62" t="s">
        <v>63</v>
      </c>
      <c r="B141" s="63">
        <v>650</v>
      </c>
      <c r="C141" s="64">
        <v>5</v>
      </c>
      <c r="D141" s="65">
        <v>3</v>
      </c>
      <c r="E141" s="59">
        <v>4060000</v>
      </c>
      <c r="F141" s="49"/>
      <c r="G141" s="112">
        <f t="shared" si="9"/>
        <v>534.6</v>
      </c>
      <c r="H141" s="18"/>
      <c r="I141" s="18"/>
    </row>
    <row r="142" spans="1:9" ht="13.5" customHeight="1">
      <c r="A142" s="70" t="s">
        <v>65</v>
      </c>
      <c r="B142" s="63">
        <v>650</v>
      </c>
      <c r="C142" s="64">
        <v>5</v>
      </c>
      <c r="D142" s="65">
        <v>3</v>
      </c>
      <c r="E142" s="59">
        <v>4062130</v>
      </c>
      <c r="F142" s="49"/>
      <c r="G142" s="112">
        <f t="shared" si="9"/>
        <v>534.6</v>
      </c>
      <c r="H142" s="18"/>
      <c r="I142" s="18"/>
    </row>
    <row r="143" spans="1:9" ht="51.75" customHeight="1">
      <c r="A143" s="58" t="s">
        <v>52</v>
      </c>
      <c r="B143" s="45">
        <v>650</v>
      </c>
      <c r="C143" s="46">
        <v>5</v>
      </c>
      <c r="D143" s="47">
        <v>3</v>
      </c>
      <c r="E143" s="49">
        <v>4062130</v>
      </c>
      <c r="F143" s="49">
        <v>200</v>
      </c>
      <c r="G143" s="112">
        <f t="shared" si="9"/>
        <v>534.6</v>
      </c>
      <c r="H143" s="18"/>
      <c r="I143" s="18"/>
    </row>
    <row r="144" spans="1:9" ht="25.5" customHeight="1">
      <c r="A144" s="60" t="s">
        <v>51</v>
      </c>
      <c r="B144" s="45">
        <v>650</v>
      </c>
      <c r="C144" s="46">
        <v>5</v>
      </c>
      <c r="D144" s="47">
        <v>3</v>
      </c>
      <c r="E144" s="49">
        <v>4062130</v>
      </c>
      <c r="F144" s="49">
        <v>240</v>
      </c>
      <c r="G144" s="112">
        <f t="shared" si="9"/>
        <v>534.6</v>
      </c>
      <c r="H144" s="18"/>
      <c r="I144" s="18"/>
    </row>
    <row r="145" spans="1:9" ht="25.5" customHeight="1">
      <c r="A145" s="60" t="s">
        <v>50</v>
      </c>
      <c r="B145" s="45">
        <v>650</v>
      </c>
      <c r="C145" s="46">
        <v>5</v>
      </c>
      <c r="D145" s="47">
        <v>3</v>
      </c>
      <c r="E145" s="49">
        <v>4062130</v>
      </c>
      <c r="F145" s="49">
        <v>244</v>
      </c>
      <c r="G145" s="112">
        <v>534.6</v>
      </c>
      <c r="H145" s="15"/>
      <c r="I145" s="15"/>
    </row>
    <row r="146" spans="1:9" ht="14.25" customHeight="1">
      <c r="A146" s="38" t="s">
        <v>33</v>
      </c>
      <c r="B146" s="39">
        <v>650</v>
      </c>
      <c r="C146" s="40">
        <v>8</v>
      </c>
      <c r="D146" s="41"/>
      <c r="E146" s="42"/>
      <c r="F146" s="43"/>
      <c r="G146" s="110">
        <f>G147</f>
        <v>3262.92</v>
      </c>
      <c r="H146" s="71"/>
      <c r="I146" s="71"/>
    </row>
    <row r="147" spans="1:9" s="31" customFormat="1" ht="14.25" customHeight="1">
      <c r="A147" s="79" t="s">
        <v>34</v>
      </c>
      <c r="B147" s="80">
        <v>650</v>
      </c>
      <c r="C147" s="81">
        <v>8</v>
      </c>
      <c r="D147" s="82">
        <v>1</v>
      </c>
      <c r="E147" s="83"/>
      <c r="F147" s="84"/>
      <c r="G147" s="111">
        <f>G148</f>
        <v>3262.92</v>
      </c>
      <c r="H147" s="93"/>
      <c r="I147" s="93"/>
    </row>
    <row r="148" spans="1:9" s="31" customFormat="1" ht="14.25" customHeight="1">
      <c r="A148" s="44" t="s">
        <v>74</v>
      </c>
      <c r="B148" s="45">
        <v>650</v>
      </c>
      <c r="C148" s="46">
        <v>8</v>
      </c>
      <c r="D148" s="47">
        <v>1</v>
      </c>
      <c r="E148" s="59">
        <v>4000000</v>
      </c>
      <c r="F148" s="59"/>
      <c r="G148" s="114">
        <f>G149+G172</f>
        <v>3262.92</v>
      </c>
      <c r="H148" s="17"/>
      <c r="I148" s="17"/>
    </row>
    <row r="149" spans="1:9" s="31" customFormat="1" ht="14.25" customHeight="1">
      <c r="A149" s="62" t="s">
        <v>69</v>
      </c>
      <c r="B149" s="63">
        <v>650</v>
      </c>
      <c r="C149" s="64">
        <v>8</v>
      </c>
      <c r="D149" s="65">
        <v>1</v>
      </c>
      <c r="E149" s="66">
        <v>4070000</v>
      </c>
      <c r="F149" s="59"/>
      <c r="G149" s="114">
        <f>G150+G167</f>
        <v>3252.92</v>
      </c>
      <c r="H149" s="17"/>
      <c r="I149" s="17"/>
    </row>
    <row r="150" spans="1:9" s="31" customFormat="1" ht="24.75" customHeight="1">
      <c r="A150" s="62" t="s">
        <v>70</v>
      </c>
      <c r="B150" s="63">
        <v>650</v>
      </c>
      <c r="C150" s="64">
        <v>8</v>
      </c>
      <c r="D150" s="65">
        <v>1</v>
      </c>
      <c r="E150" s="66">
        <v>4070059</v>
      </c>
      <c r="F150" s="59"/>
      <c r="G150" s="114">
        <f>G151+G155+G159</f>
        <v>3157.31</v>
      </c>
      <c r="H150" s="17"/>
      <c r="I150" s="17"/>
    </row>
    <row r="151" spans="1:9" s="31" customFormat="1" ht="51" customHeight="1">
      <c r="A151" s="44" t="s">
        <v>44</v>
      </c>
      <c r="B151" s="63">
        <v>650</v>
      </c>
      <c r="C151" s="64">
        <v>8</v>
      </c>
      <c r="D151" s="65">
        <v>1</v>
      </c>
      <c r="E151" s="66">
        <v>4070059</v>
      </c>
      <c r="F151" s="59">
        <v>100</v>
      </c>
      <c r="G151" s="114">
        <f>G152</f>
        <v>2206.19</v>
      </c>
      <c r="H151" s="17"/>
      <c r="I151" s="17"/>
    </row>
    <row r="152" spans="1:9" s="31" customFormat="1" ht="14.25" customHeight="1">
      <c r="A152" s="44" t="s">
        <v>45</v>
      </c>
      <c r="B152" s="63">
        <v>650</v>
      </c>
      <c r="C152" s="64">
        <v>8</v>
      </c>
      <c r="D152" s="65">
        <v>1</v>
      </c>
      <c r="E152" s="66">
        <v>4070059</v>
      </c>
      <c r="F152" s="59">
        <v>110</v>
      </c>
      <c r="G152" s="114">
        <f>G153+G154</f>
        <v>2206.19</v>
      </c>
      <c r="H152" s="17"/>
      <c r="I152" s="17"/>
    </row>
    <row r="153" spans="1:9" s="31" customFormat="1" ht="24.75" customHeight="1">
      <c r="A153" s="44" t="s">
        <v>46</v>
      </c>
      <c r="B153" s="63">
        <v>650</v>
      </c>
      <c r="C153" s="64">
        <v>8</v>
      </c>
      <c r="D153" s="65">
        <v>1</v>
      </c>
      <c r="E153" s="66">
        <v>4070059</v>
      </c>
      <c r="F153" s="59">
        <v>111</v>
      </c>
      <c r="G153" s="114">
        <v>2152.06</v>
      </c>
      <c r="H153" s="17"/>
      <c r="I153" s="17"/>
    </row>
    <row r="154" spans="1:9" s="31" customFormat="1" ht="25.5" customHeight="1">
      <c r="A154" s="44" t="s">
        <v>53</v>
      </c>
      <c r="B154" s="63">
        <v>650</v>
      </c>
      <c r="C154" s="64">
        <v>8</v>
      </c>
      <c r="D154" s="65">
        <v>1</v>
      </c>
      <c r="E154" s="66">
        <v>4070059</v>
      </c>
      <c r="F154" s="59">
        <v>122</v>
      </c>
      <c r="G154" s="114">
        <v>54.13</v>
      </c>
      <c r="H154" s="17"/>
      <c r="I154" s="17"/>
    </row>
    <row r="155" spans="1:9" s="31" customFormat="1" ht="50.25" customHeight="1">
      <c r="A155" s="72" t="s">
        <v>52</v>
      </c>
      <c r="B155" s="63">
        <v>650</v>
      </c>
      <c r="C155" s="64">
        <v>8</v>
      </c>
      <c r="D155" s="65">
        <v>1</v>
      </c>
      <c r="E155" s="66">
        <v>4070059</v>
      </c>
      <c r="F155" s="59">
        <v>200</v>
      </c>
      <c r="G155" s="114">
        <f>G156</f>
        <v>946.9499999999999</v>
      </c>
      <c r="H155" s="17"/>
      <c r="I155" s="17"/>
    </row>
    <row r="156" spans="1:9" s="31" customFormat="1" ht="27.75" customHeight="1">
      <c r="A156" s="69" t="s">
        <v>51</v>
      </c>
      <c r="B156" s="63">
        <v>650</v>
      </c>
      <c r="C156" s="64">
        <v>8</v>
      </c>
      <c r="D156" s="65">
        <v>1</v>
      </c>
      <c r="E156" s="66">
        <v>4070059</v>
      </c>
      <c r="F156" s="59">
        <v>240</v>
      </c>
      <c r="G156" s="114">
        <f>G157+G158</f>
        <v>946.9499999999999</v>
      </c>
      <c r="H156" s="17"/>
      <c r="I156" s="17"/>
    </row>
    <row r="157" spans="1:9" s="31" customFormat="1" ht="28.5" customHeight="1">
      <c r="A157" s="44" t="s">
        <v>62</v>
      </c>
      <c r="B157" s="63">
        <v>650</v>
      </c>
      <c r="C157" s="64">
        <v>8</v>
      </c>
      <c r="D157" s="65">
        <v>1</v>
      </c>
      <c r="E157" s="66">
        <v>4070059</v>
      </c>
      <c r="F157" s="59">
        <v>242</v>
      </c>
      <c r="G157" s="114">
        <v>178.42</v>
      </c>
      <c r="H157" s="17"/>
      <c r="I157" s="17"/>
    </row>
    <row r="158" spans="1:9" s="31" customFormat="1" ht="26.25" customHeight="1">
      <c r="A158" s="69" t="s">
        <v>50</v>
      </c>
      <c r="B158" s="63">
        <v>650</v>
      </c>
      <c r="C158" s="64">
        <v>8</v>
      </c>
      <c r="D158" s="65">
        <v>1</v>
      </c>
      <c r="E158" s="66">
        <v>4070059</v>
      </c>
      <c r="F158" s="59">
        <v>244</v>
      </c>
      <c r="G158" s="114">
        <v>768.53</v>
      </c>
      <c r="H158" s="17"/>
      <c r="I158" s="17"/>
    </row>
    <row r="159" spans="1:9" ht="15" customHeight="1">
      <c r="A159" s="60" t="s">
        <v>49</v>
      </c>
      <c r="B159" s="53">
        <v>650</v>
      </c>
      <c r="C159" s="64">
        <v>8</v>
      </c>
      <c r="D159" s="65">
        <v>1</v>
      </c>
      <c r="E159" s="66">
        <v>4070059</v>
      </c>
      <c r="F159" s="57">
        <v>800</v>
      </c>
      <c r="G159" s="115">
        <f>G160</f>
        <v>4.17</v>
      </c>
      <c r="H159" s="15"/>
      <c r="I159" s="16"/>
    </row>
    <row r="160" spans="1:9" ht="15" customHeight="1">
      <c r="A160" s="61" t="s">
        <v>15</v>
      </c>
      <c r="B160" s="53">
        <v>650</v>
      </c>
      <c r="C160" s="64">
        <v>8</v>
      </c>
      <c r="D160" s="65">
        <v>1</v>
      </c>
      <c r="E160" s="66">
        <v>4070059</v>
      </c>
      <c r="F160" s="57">
        <v>850</v>
      </c>
      <c r="G160" s="115">
        <f>G161+G162</f>
        <v>4.17</v>
      </c>
      <c r="H160" s="15"/>
      <c r="I160" s="16"/>
    </row>
    <row r="161" spans="1:9" ht="13.5" customHeight="1">
      <c r="A161" s="61" t="s">
        <v>16</v>
      </c>
      <c r="B161" s="53">
        <v>650</v>
      </c>
      <c r="C161" s="64">
        <v>8</v>
      </c>
      <c r="D161" s="65">
        <v>1</v>
      </c>
      <c r="E161" s="66">
        <v>4070059</v>
      </c>
      <c r="F161" s="57">
        <v>852</v>
      </c>
      <c r="G161" s="115">
        <v>4.04</v>
      </c>
      <c r="H161" s="15"/>
      <c r="I161" s="16"/>
    </row>
    <row r="162" spans="1:9" ht="13.5" customHeight="1">
      <c r="A162" s="61" t="s">
        <v>16</v>
      </c>
      <c r="B162" s="53">
        <v>650</v>
      </c>
      <c r="C162" s="64">
        <v>8</v>
      </c>
      <c r="D162" s="65">
        <v>1</v>
      </c>
      <c r="E162" s="66">
        <v>4070059</v>
      </c>
      <c r="F162" s="57">
        <v>853</v>
      </c>
      <c r="G162" s="115">
        <v>0.13</v>
      </c>
      <c r="H162" s="15"/>
      <c r="I162" s="16"/>
    </row>
    <row r="163" spans="1:9" s="31" customFormat="1" ht="28.5" customHeight="1">
      <c r="A163" s="69" t="s">
        <v>90</v>
      </c>
      <c r="B163" s="63">
        <v>650</v>
      </c>
      <c r="C163" s="64">
        <v>8</v>
      </c>
      <c r="D163" s="65">
        <v>1</v>
      </c>
      <c r="E163" s="66">
        <v>4075471</v>
      </c>
      <c r="F163" s="59"/>
      <c r="G163" s="114">
        <f aca="true" t="shared" si="10" ref="G163:I165">G164</f>
        <v>0</v>
      </c>
      <c r="H163" s="52">
        <f t="shared" si="10"/>
        <v>0</v>
      </c>
      <c r="I163" s="52">
        <f t="shared" si="10"/>
        <v>0</v>
      </c>
    </row>
    <row r="164" spans="1:9" s="31" customFormat="1" ht="51.75" customHeight="1">
      <c r="A164" s="44" t="s">
        <v>44</v>
      </c>
      <c r="B164" s="63">
        <v>650</v>
      </c>
      <c r="C164" s="64">
        <v>8</v>
      </c>
      <c r="D164" s="65">
        <v>1</v>
      </c>
      <c r="E164" s="66">
        <v>4075471</v>
      </c>
      <c r="F164" s="59">
        <v>100</v>
      </c>
      <c r="G164" s="114">
        <f t="shared" si="10"/>
        <v>0</v>
      </c>
      <c r="H164" s="52">
        <f t="shared" si="10"/>
        <v>0</v>
      </c>
      <c r="I164" s="52">
        <f t="shared" si="10"/>
        <v>0</v>
      </c>
    </row>
    <row r="165" spans="1:9" s="31" customFormat="1" ht="13.5" customHeight="1">
      <c r="A165" s="44" t="s">
        <v>45</v>
      </c>
      <c r="B165" s="63">
        <v>650</v>
      </c>
      <c r="C165" s="64">
        <v>8</v>
      </c>
      <c r="D165" s="65">
        <v>1</v>
      </c>
      <c r="E165" s="66">
        <v>4075471</v>
      </c>
      <c r="F165" s="59">
        <v>110</v>
      </c>
      <c r="G165" s="114">
        <f t="shared" si="10"/>
        <v>0</v>
      </c>
      <c r="H165" s="52">
        <f t="shared" si="10"/>
        <v>0</v>
      </c>
      <c r="I165" s="52">
        <f t="shared" si="10"/>
        <v>0</v>
      </c>
    </row>
    <row r="166" spans="1:9" s="31" customFormat="1" ht="28.5" customHeight="1">
      <c r="A166" s="44" t="s">
        <v>46</v>
      </c>
      <c r="B166" s="63">
        <v>650</v>
      </c>
      <c r="C166" s="64">
        <v>8</v>
      </c>
      <c r="D166" s="65">
        <v>1</v>
      </c>
      <c r="E166" s="66">
        <v>4075471</v>
      </c>
      <c r="F166" s="59">
        <v>111</v>
      </c>
      <c r="G166" s="114">
        <v>0</v>
      </c>
      <c r="H166" s="52">
        <f>G166</f>
        <v>0</v>
      </c>
      <c r="I166" s="52">
        <f>H166</f>
        <v>0</v>
      </c>
    </row>
    <row r="167" spans="1:9" ht="13.5" customHeight="1">
      <c r="A167" s="69" t="s">
        <v>35</v>
      </c>
      <c r="B167" s="45">
        <v>650</v>
      </c>
      <c r="C167" s="46">
        <v>8</v>
      </c>
      <c r="D167" s="47">
        <v>1</v>
      </c>
      <c r="E167" s="49">
        <v>4072130</v>
      </c>
      <c r="F167" s="49"/>
      <c r="G167" s="112">
        <f>G168</f>
        <v>95.61</v>
      </c>
      <c r="H167" s="18"/>
      <c r="I167" s="73"/>
    </row>
    <row r="168" spans="1:9" ht="12.75">
      <c r="A168" s="72" t="s">
        <v>12</v>
      </c>
      <c r="B168" s="45">
        <v>650</v>
      </c>
      <c r="C168" s="46">
        <v>8</v>
      </c>
      <c r="D168" s="47">
        <v>1</v>
      </c>
      <c r="E168" s="49">
        <v>4072130</v>
      </c>
      <c r="F168" s="49">
        <v>200</v>
      </c>
      <c r="G168" s="112">
        <f>G169</f>
        <v>95.61</v>
      </c>
      <c r="H168" s="18"/>
      <c r="I168" s="73"/>
    </row>
    <row r="169" spans="1:9" ht="24.75" customHeight="1">
      <c r="A169" s="69" t="s">
        <v>13</v>
      </c>
      <c r="B169" s="45">
        <v>650</v>
      </c>
      <c r="C169" s="46">
        <v>8</v>
      </c>
      <c r="D169" s="47">
        <v>1</v>
      </c>
      <c r="E169" s="49">
        <v>4072130</v>
      </c>
      <c r="F169" s="59">
        <v>240</v>
      </c>
      <c r="G169" s="112">
        <f>G170</f>
        <v>95.61</v>
      </c>
      <c r="H169" s="18"/>
      <c r="I169" s="73"/>
    </row>
    <row r="170" spans="1:9" ht="24.75" customHeight="1">
      <c r="A170" s="74" t="s">
        <v>14</v>
      </c>
      <c r="B170" s="45">
        <v>650</v>
      </c>
      <c r="C170" s="46">
        <v>8</v>
      </c>
      <c r="D170" s="47">
        <v>1</v>
      </c>
      <c r="E170" s="49">
        <v>4072130</v>
      </c>
      <c r="F170" s="59">
        <v>244</v>
      </c>
      <c r="G170" s="112">
        <f>G171</f>
        <v>95.61</v>
      </c>
      <c r="H170" s="18"/>
      <c r="I170" s="73"/>
    </row>
    <row r="171" spans="1:9" ht="24.75" customHeight="1">
      <c r="A171" s="74" t="s">
        <v>14</v>
      </c>
      <c r="B171" s="45">
        <v>650</v>
      </c>
      <c r="C171" s="46">
        <v>8</v>
      </c>
      <c r="D171" s="47">
        <v>1</v>
      </c>
      <c r="E171" s="49">
        <v>4072130</v>
      </c>
      <c r="F171" s="59">
        <v>244</v>
      </c>
      <c r="G171" s="112">
        <v>95.61</v>
      </c>
      <c r="H171" s="18"/>
      <c r="I171" s="73"/>
    </row>
    <row r="172" spans="1:9" ht="13.5">
      <c r="A172" s="124" t="s">
        <v>100</v>
      </c>
      <c r="B172" s="95">
        <v>650</v>
      </c>
      <c r="C172" s="96">
        <v>8</v>
      </c>
      <c r="D172" s="125">
        <v>4</v>
      </c>
      <c r="E172" s="126"/>
      <c r="F172" s="84"/>
      <c r="G172" s="127">
        <f>G173</f>
        <v>10</v>
      </c>
      <c r="H172" s="128"/>
      <c r="I172" s="129"/>
    </row>
    <row r="173" spans="1:9" ht="24.75" customHeight="1">
      <c r="A173" s="74" t="s">
        <v>104</v>
      </c>
      <c r="B173" s="45">
        <v>650</v>
      </c>
      <c r="C173" s="46">
        <v>8</v>
      </c>
      <c r="D173" s="47">
        <v>4</v>
      </c>
      <c r="E173" s="78" t="s">
        <v>99</v>
      </c>
      <c r="F173" s="59"/>
      <c r="G173" s="112">
        <f>G174</f>
        <v>10</v>
      </c>
      <c r="H173" s="18"/>
      <c r="I173" s="73"/>
    </row>
    <row r="174" spans="1:9" ht="24.75" customHeight="1">
      <c r="A174" s="72" t="s">
        <v>52</v>
      </c>
      <c r="B174" s="45">
        <v>650</v>
      </c>
      <c r="C174" s="46">
        <v>8</v>
      </c>
      <c r="D174" s="47">
        <v>4</v>
      </c>
      <c r="E174" s="78" t="s">
        <v>99</v>
      </c>
      <c r="F174" s="49">
        <v>200</v>
      </c>
      <c r="G174" s="112">
        <f>G175</f>
        <v>10</v>
      </c>
      <c r="H174" s="18"/>
      <c r="I174" s="73"/>
    </row>
    <row r="175" spans="1:9" ht="24.75" customHeight="1">
      <c r="A175" s="69" t="s">
        <v>51</v>
      </c>
      <c r="B175" s="45">
        <v>650</v>
      </c>
      <c r="C175" s="46">
        <v>8</v>
      </c>
      <c r="D175" s="47">
        <v>4</v>
      </c>
      <c r="E175" s="78" t="s">
        <v>99</v>
      </c>
      <c r="F175" s="49">
        <v>240</v>
      </c>
      <c r="G175" s="112">
        <f>G176</f>
        <v>10</v>
      </c>
      <c r="H175" s="18"/>
      <c r="I175" s="73"/>
    </row>
    <row r="176" spans="1:9" ht="24.75" customHeight="1">
      <c r="A176" s="69" t="s">
        <v>50</v>
      </c>
      <c r="B176" s="45">
        <v>650</v>
      </c>
      <c r="C176" s="46">
        <v>8</v>
      </c>
      <c r="D176" s="47">
        <v>4</v>
      </c>
      <c r="E176" s="78" t="s">
        <v>99</v>
      </c>
      <c r="F176" s="49">
        <v>244</v>
      </c>
      <c r="G176" s="112">
        <v>10</v>
      </c>
      <c r="H176" s="18"/>
      <c r="I176" s="73"/>
    </row>
    <row r="177" spans="1:9" ht="14.25" customHeight="1">
      <c r="A177" s="38" t="s">
        <v>36</v>
      </c>
      <c r="B177" s="39">
        <v>650</v>
      </c>
      <c r="C177" s="40">
        <v>11</v>
      </c>
      <c r="D177" s="41"/>
      <c r="E177" s="43"/>
      <c r="F177" s="43"/>
      <c r="G177" s="110">
        <f>G178</f>
        <v>1009.16</v>
      </c>
      <c r="H177" s="71"/>
      <c r="I177" s="71"/>
    </row>
    <row r="178" spans="1:9" ht="15" customHeight="1">
      <c r="A178" s="79" t="s">
        <v>37</v>
      </c>
      <c r="B178" s="80">
        <v>650</v>
      </c>
      <c r="C178" s="81">
        <v>11</v>
      </c>
      <c r="D178" s="82">
        <v>1</v>
      </c>
      <c r="E178" s="84"/>
      <c r="F178" s="84"/>
      <c r="G178" s="111">
        <f>G179</f>
        <v>1009.16</v>
      </c>
      <c r="H178" s="93"/>
      <c r="I178" s="93"/>
    </row>
    <row r="179" spans="1:9" ht="15" customHeight="1">
      <c r="A179" s="44" t="s">
        <v>74</v>
      </c>
      <c r="B179" s="45">
        <v>650</v>
      </c>
      <c r="C179" s="46">
        <v>11</v>
      </c>
      <c r="D179" s="47">
        <v>1</v>
      </c>
      <c r="E179" s="59">
        <v>4000000</v>
      </c>
      <c r="F179" s="49"/>
      <c r="G179" s="112">
        <f>G180</f>
        <v>1009.16</v>
      </c>
      <c r="H179" s="18"/>
      <c r="I179" s="18"/>
    </row>
    <row r="180" spans="1:9" ht="15" customHeight="1">
      <c r="A180" s="44" t="s">
        <v>66</v>
      </c>
      <c r="B180" s="45">
        <v>650</v>
      </c>
      <c r="C180" s="46">
        <v>11</v>
      </c>
      <c r="D180" s="47">
        <v>1</v>
      </c>
      <c r="E180" s="49">
        <v>4100000</v>
      </c>
      <c r="F180" s="49"/>
      <c r="G180" s="112">
        <f>G181+G185+G188</f>
        <v>1009.16</v>
      </c>
      <c r="H180" s="18"/>
      <c r="I180" s="18"/>
    </row>
    <row r="181" spans="1:9" ht="15" customHeight="1">
      <c r="A181" s="44" t="s">
        <v>67</v>
      </c>
      <c r="B181" s="45">
        <v>650</v>
      </c>
      <c r="C181" s="46">
        <v>11</v>
      </c>
      <c r="D181" s="47">
        <v>1</v>
      </c>
      <c r="E181" s="49">
        <v>4102113</v>
      </c>
      <c r="F181" s="49"/>
      <c r="G181" s="112">
        <f>G182</f>
        <v>0</v>
      </c>
      <c r="H181" s="18"/>
      <c r="I181" s="18"/>
    </row>
    <row r="182" spans="1:9" ht="50.25" customHeight="1">
      <c r="A182" s="72" t="s">
        <v>52</v>
      </c>
      <c r="B182" s="45">
        <v>650</v>
      </c>
      <c r="C182" s="46">
        <v>11</v>
      </c>
      <c r="D182" s="47">
        <v>1</v>
      </c>
      <c r="E182" s="49">
        <v>4102113</v>
      </c>
      <c r="F182" s="49">
        <v>200</v>
      </c>
      <c r="G182" s="112">
        <f>G183</f>
        <v>0</v>
      </c>
      <c r="H182" s="18"/>
      <c r="I182" s="18"/>
    </row>
    <row r="183" spans="1:9" ht="24.75" customHeight="1">
      <c r="A183" s="69" t="s">
        <v>51</v>
      </c>
      <c r="B183" s="45">
        <v>650</v>
      </c>
      <c r="C183" s="46">
        <v>11</v>
      </c>
      <c r="D183" s="47">
        <v>1</v>
      </c>
      <c r="E183" s="49">
        <v>4102113</v>
      </c>
      <c r="F183" s="49">
        <v>240</v>
      </c>
      <c r="G183" s="112">
        <f>G184</f>
        <v>0</v>
      </c>
      <c r="H183" s="18"/>
      <c r="I183" s="18"/>
    </row>
    <row r="184" spans="1:9" ht="25.5" customHeight="1">
      <c r="A184" s="69" t="s">
        <v>50</v>
      </c>
      <c r="B184" s="45">
        <v>650</v>
      </c>
      <c r="C184" s="46">
        <v>11</v>
      </c>
      <c r="D184" s="47">
        <v>1</v>
      </c>
      <c r="E184" s="49">
        <v>4102113</v>
      </c>
      <c r="F184" s="49">
        <v>244</v>
      </c>
      <c r="G184" s="112">
        <v>0</v>
      </c>
      <c r="H184" s="18"/>
      <c r="I184" s="18"/>
    </row>
    <row r="185" spans="1:9" ht="25.5" customHeight="1">
      <c r="A185" s="44" t="s">
        <v>44</v>
      </c>
      <c r="B185" s="45">
        <v>650</v>
      </c>
      <c r="C185" s="46">
        <v>11</v>
      </c>
      <c r="D185" s="47">
        <v>1</v>
      </c>
      <c r="E185" s="66">
        <v>4100059</v>
      </c>
      <c r="F185" s="59">
        <v>100</v>
      </c>
      <c r="G185" s="112">
        <f>G186</f>
        <v>1009.16</v>
      </c>
      <c r="H185" s="18"/>
      <c r="I185" s="18"/>
    </row>
    <row r="186" spans="1:9" ht="15" customHeight="1">
      <c r="A186" s="44" t="s">
        <v>45</v>
      </c>
      <c r="B186" s="45">
        <v>650</v>
      </c>
      <c r="C186" s="46">
        <v>11</v>
      </c>
      <c r="D186" s="47">
        <v>1</v>
      </c>
      <c r="E186" s="66">
        <v>4100059</v>
      </c>
      <c r="F186" s="59">
        <v>110</v>
      </c>
      <c r="G186" s="112">
        <f>G187</f>
        <v>1009.16</v>
      </c>
      <c r="H186" s="18"/>
      <c r="I186" s="18"/>
    </row>
    <row r="187" spans="1:9" ht="25.5" customHeight="1">
      <c r="A187" s="44" t="s">
        <v>46</v>
      </c>
      <c r="B187" s="45">
        <v>650</v>
      </c>
      <c r="C187" s="46">
        <v>11</v>
      </c>
      <c r="D187" s="47">
        <v>1</v>
      </c>
      <c r="E187" s="66">
        <v>4100059</v>
      </c>
      <c r="F187" s="59">
        <v>111</v>
      </c>
      <c r="G187" s="112">
        <v>1009.16</v>
      </c>
      <c r="H187" s="18"/>
      <c r="I187" s="18"/>
    </row>
    <row r="188" spans="1:9" ht="28.5" customHeight="1">
      <c r="A188" s="75" t="s">
        <v>82</v>
      </c>
      <c r="B188" s="45">
        <v>650</v>
      </c>
      <c r="C188" s="46">
        <v>11</v>
      </c>
      <c r="D188" s="47">
        <v>1</v>
      </c>
      <c r="E188" s="76" t="s">
        <v>75</v>
      </c>
      <c r="F188" s="49"/>
      <c r="G188" s="112">
        <f>G189</f>
        <v>0</v>
      </c>
      <c r="H188" s="18"/>
      <c r="I188" s="18"/>
    </row>
    <row r="189" spans="1:9" ht="36.75" customHeight="1">
      <c r="A189" s="75" t="s">
        <v>81</v>
      </c>
      <c r="B189" s="45">
        <v>650</v>
      </c>
      <c r="C189" s="46">
        <v>11</v>
      </c>
      <c r="D189" s="47">
        <v>1</v>
      </c>
      <c r="E189" s="76" t="s">
        <v>76</v>
      </c>
      <c r="F189" s="49"/>
      <c r="G189" s="112">
        <f>G191</f>
        <v>0</v>
      </c>
      <c r="H189" s="18"/>
      <c r="I189" s="18"/>
    </row>
    <row r="190" spans="1:9" ht="40.5" customHeight="1">
      <c r="A190" s="75" t="s">
        <v>80</v>
      </c>
      <c r="B190" s="45">
        <v>650</v>
      </c>
      <c r="C190" s="46">
        <v>11</v>
      </c>
      <c r="D190" s="47">
        <v>1</v>
      </c>
      <c r="E190" s="76" t="s">
        <v>68</v>
      </c>
      <c r="F190" s="49"/>
      <c r="G190" s="112">
        <f>G191</f>
        <v>0</v>
      </c>
      <c r="H190" s="18"/>
      <c r="I190" s="18"/>
    </row>
    <row r="191" spans="1:9" ht="52.5" customHeight="1">
      <c r="A191" s="58" t="s">
        <v>52</v>
      </c>
      <c r="B191" s="45">
        <v>650</v>
      </c>
      <c r="C191" s="46">
        <v>11</v>
      </c>
      <c r="D191" s="47">
        <v>1</v>
      </c>
      <c r="E191" s="76" t="s">
        <v>68</v>
      </c>
      <c r="F191" s="49">
        <v>200</v>
      </c>
      <c r="G191" s="112">
        <f>G192</f>
        <v>0</v>
      </c>
      <c r="H191" s="18"/>
      <c r="I191" s="18"/>
    </row>
    <row r="192" spans="1:9" ht="25.5" customHeight="1">
      <c r="A192" s="60" t="s">
        <v>51</v>
      </c>
      <c r="B192" s="45">
        <v>650</v>
      </c>
      <c r="C192" s="46">
        <v>11</v>
      </c>
      <c r="D192" s="47">
        <v>1</v>
      </c>
      <c r="E192" s="76" t="s">
        <v>68</v>
      </c>
      <c r="F192" s="49">
        <v>240</v>
      </c>
      <c r="G192" s="112">
        <f>G193</f>
        <v>0</v>
      </c>
      <c r="H192" s="18"/>
      <c r="I192" s="18"/>
    </row>
    <row r="193" spans="1:9" ht="25.5" customHeight="1">
      <c r="A193" s="60" t="s">
        <v>50</v>
      </c>
      <c r="B193" s="45">
        <v>650</v>
      </c>
      <c r="C193" s="46">
        <v>11</v>
      </c>
      <c r="D193" s="47">
        <v>1</v>
      </c>
      <c r="E193" s="76" t="s">
        <v>68</v>
      </c>
      <c r="F193" s="49">
        <v>244</v>
      </c>
      <c r="G193" s="112">
        <v>0</v>
      </c>
      <c r="H193" s="18"/>
      <c r="I193" s="18"/>
    </row>
    <row r="194" spans="1:9" ht="26.25" customHeight="1">
      <c r="A194" s="11" t="s">
        <v>38</v>
      </c>
      <c r="B194" s="24">
        <v>650</v>
      </c>
      <c r="C194" s="25">
        <v>14</v>
      </c>
      <c r="D194" s="26"/>
      <c r="E194" s="6"/>
      <c r="F194" s="5"/>
      <c r="G194" s="121">
        <f aca="true" t="shared" si="11" ref="G194:G199">G195</f>
        <v>21.84</v>
      </c>
      <c r="H194" s="10"/>
      <c r="I194" s="10"/>
    </row>
    <row r="195" spans="1:9" ht="13.5" customHeight="1">
      <c r="A195" s="35" t="s">
        <v>72</v>
      </c>
      <c r="B195" s="27">
        <v>650</v>
      </c>
      <c r="C195" s="28">
        <v>14</v>
      </c>
      <c r="D195" s="22">
        <v>3</v>
      </c>
      <c r="E195" s="8"/>
      <c r="F195" s="5"/>
      <c r="G195" s="117">
        <f t="shared" si="11"/>
        <v>21.84</v>
      </c>
      <c r="H195" s="10"/>
      <c r="I195" s="10"/>
    </row>
    <row r="196" spans="1:9" ht="13.5" customHeight="1">
      <c r="A196" s="44" t="s">
        <v>74</v>
      </c>
      <c r="B196" s="45">
        <v>650</v>
      </c>
      <c r="C196" s="46">
        <v>14</v>
      </c>
      <c r="D196" s="47">
        <v>3</v>
      </c>
      <c r="E196" s="59">
        <v>4000000</v>
      </c>
      <c r="F196" s="5"/>
      <c r="G196" s="117">
        <f t="shared" si="11"/>
        <v>21.84</v>
      </c>
      <c r="H196" s="10"/>
      <c r="I196" s="10"/>
    </row>
    <row r="197" spans="1:9" ht="13.5" customHeight="1">
      <c r="A197" s="44" t="s">
        <v>79</v>
      </c>
      <c r="B197" s="45">
        <v>650</v>
      </c>
      <c r="C197" s="46">
        <v>14</v>
      </c>
      <c r="D197" s="47">
        <v>3</v>
      </c>
      <c r="E197" s="59">
        <v>4110000</v>
      </c>
      <c r="F197" s="5"/>
      <c r="G197" s="117">
        <f t="shared" si="11"/>
        <v>21.84</v>
      </c>
      <c r="H197" s="10"/>
      <c r="I197" s="10"/>
    </row>
    <row r="198" spans="1:9" ht="39" customHeight="1">
      <c r="A198" s="68" t="s">
        <v>78</v>
      </c>
      <c r="B198" s="27">
        <v>650</v>
      </c>
      <c r="C198" s="28">
        <v>14</v>
      </c>
      <c r="D198" s="22">
        <v>3</v>
      </c>
      <c r="E198" s="8">
        <v>4115690</v>
      </c>
      <c r="F198" s="5"/>
      <c r="G198" s="117">
        <f t="shared" si="11"/>
        <v>21.84</v>
      </c>
      <c r="H198" s="10"/>
      <c r="I198" s="10"/>
    </row>
    <row r="199" spans="1:9" ht="12.75" customHeight="1">
      <c r="A199" s="44" t="s">
        <v>39</v>
      </c>
      <c r="B199" s="20">
        <v>650</v>
      </c>
      <c r="C199" s="21">
        <v>14</v>
      </c>
      <c r="D199" s="23">
        <v>3</v>
      </c>
      <c r="E199" s="8">
        <v>4115690</v>
      </c>
      <c r="F199" s="7">
        <v>500</v>
      </c>
      <c r="G199" s="120">
        <f t="shared" si="11"/>
        <v>21.84</v>
      </c>
      <c r="H199" s="9"/>
      <c r="I199" s="9"/>
    </row>
    <row r="200" spans="1:9" ht="12" customHeight="1">
      <c r="A200" s="44" t="s">
        <v>85</v>
      </c>
      <c r="B200" s="20">
        <v>650</v>
      </c>
      <c r="C200" s="21">
        <v>14</v>
      </c>
      <c r="D200" s="23">
        <v>3</v>
      </c>
      <c r="E200" s="8">
        <v>4115690</v>
      </c>
      <c r="F200" s="7">
        <v>540</v>
      </c>
      <c r="G200" s="120">
        <v>21.84</v>
      </c>
      <c r="H200" s="9"/>
      <c r="I200" s="9"/>
    </row>
    <row r="201" spans="1:9" ht="12.75">
      <c r="A201" s="12" t="s">
        <v>40</v>
      </c>
      <c r="B201" s="29"/>
      <c r="C201" s="29"/>
      <c r="D201" s="29"/>
      <c r="E201" s="12"/>
      <c r="F201" s="12"/>
      <c r="G201" s="122">
        <f>G12+G63+G74+G88+G120+G146+G177+G194</f>
        <v>10398.98</v>
      </c>
      <c r="H201" s="13">
        <f>H12+H63+H74+H88+H120+H146+H177+H194</f>
        <v>162.8</v>
      </c>
      <c r="I201" s="13">
        <f>I12+I63+I74+I88+I120+I146+I177+I194</f>
        <v>162.8</v>
      </c>
    </row>
  </sheetData>
  <sheetProtection/>
  <mergeCells count="8">
    <mergeCell ref="A6:I6"/>
    <mergeCell ref="A7:I7"/>
    <mergeCell ref="A8:I8"/>
    <mergeCell ref="A9:I9"/>
    <mergeCell ref="G1:I1"/>
    <mergeCell ref="G2:I2"/>
    <mergeCell ref="G3:I3"/>
    <mergeCell ref="G4:I4"/>
  </mergeCells>
  <printOptions/>
  <pageMargins left="0.7874015748031497" right="0.3937007874015748" top="0.3937007874015748" bottom="0.3937007874015748" header="0" footer="0"/>
  <pageSetup fitToHeight="6" fitToWidth="1" horizontalDpi="600" verticalDpi="600" orientation="portrait" paperSize="9" scale="68" r:id="rId1"/>
  <rowBreaks count="2" manualBreakCount="2">
    <brk id="62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2015-07-22T06:29:57Z</cp:lastPrinted>
  <dcterms:created xsi:type="dcterms:W3CDTF">1996-10-08T23:32:33Z</dcterms:created>
  <dcterms:modified xsi:type="dcterms:W3CDTF">2015-10-07T05:55:52Z</dcterms:modified>
  <cp:category/>
  <cp:version/>
  <cp:contentType/>
  <cp:contentStatus/>
</cp:coreProperties>
</file>