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pravo2\Desktop\Дарья\ПОСТАНОВЛЕНИЯ\2023\122 18.10.2023  за 9 мес.2023г\"/>
    </mc:Choice>
  </mc:AlternateContent>
  <bookViews>
    <workbookView xWindow="0" yWindow="0" windowWidth="23085" windowHeight="11235"/>
  </bookViews>
  <sheets>
    <sheet name="Лист1" sheetId="1" r:id="rId1"/>
  </sheets>
  <definedNames>
    <definedName name="_xlnm.Print_Area" localSheetId="0">Лист1!$A$2:$F$66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46" i="1"/>
  <c r="C14" i="1"/>
  <c r="C58" i="1"/>
  <c r="C37" i="1"/>
  <c r="C26" i="1"/>
  <c r="C42" i="1"/>
  <c r="C38" i="1"/>
  <c r="C56" i="1"/>
  <c r="C20" i="1"/>
  <c r="C21" i="1" s="1"/>
  <c r="D19" i="1"/>
  <c r="E19" i="1"/>
  <c r="C44" i="1"/>
  <c r="C35" i="1"/>
  <c r="C66" i="1" l="1"/>
  <c r="C61" i="1"/>
  <c r="C52" i="1"/>
  <c r="C47" i="1"/>
  <c r="D47" i="1" s="1"/>
  <c r="D18" i="1"/>
  <c r="E18" i="1"/>
  <c r="E47" i="1" l="1"/>
  <c r="C59" i="1" l="1"/>
  <c r="C54" i="1" l="1"/>
  <c r="E15" i="1"/>
  <c r="E16" i="1"/>
  <c r="E17" i="1"/>
  <c r="E22" i="1"/>
  <c r="E23" i="1"/>
  <c r="E24" i="1"/>
  <c r="E25" i="1"/>
  <c r="E28" i="1"/>
  <c r="E30" i="1"/>
  <c r="E31" i="1"/>
  <c r="E33" i="1"/>
  <c r="E34" i="1"/>
  <c r="E39" i="1"/>
  <c r="E40" i="1"/>
  <c r="E41" i="1"/>
  <c r="E43" i="1"/>
  <c r="E50" i="1"/>
  <c r="E55" i="1"/>
  <c r="E57" i="1"/>
  <c r="E60" i="1"/>
  <c r="E62" i="1"/>
  <c r="E65" i="1"/>
  <c r="D15" i="1"/>
  <c r="D16" i="1"/>
  <c r="D17" i="1"/>
  <c r="D22" i="1"/>
  <c r="D23" i="1"/>
  <c r="D24" i="1"/>
  <c r="D25" i="1"/>
  <c r="D28" i="1"/>
  <c r="D30" i="1"/>
  <c r="D31" i="1"/>
  <c r="D33" i="1"/>
  <c r="D34" i="1"/>
  <c r="D39" i="1"/>
  <c r="D40" i="1"/>
  <c r="D41" i="1"/>
  <c r="D43" i="1"/>
  <c r="D50" i="1"/>
  <c r="D55" i="1"/>
  <c r="D60" i="1"/>
  <c r="D62" i="1"/>
  <c r="D65" i="1"/>
  <c r="C64" i="1"/>
  <c r="C51" i="1" l="1"/>
  <c r="D51" i="1" s="1"/>
  <c r="C63" i="1"/>
  <c r="E51" i="1" l="1"/>
  <c r="C49" i="1"/>
  <c r="E63" i="1" l="1"/>
  <c r="E64" i="1"/>
  <c r="E38" i="1"/>
  <c r="E42" i="1"/>
  <c r="D42" i="1"/>
  <c r="D49" i="1"/>
  <c r="E49" i="1"/>
  <c r="E56" i="1"/>
  <c r="C32" i="1"/>
  <c r="C29" i="1"/>
  <c r="C27" i="1"/>
  <c r="E21" i="1" l="1"/>
  <c r="E20" i="1"/>
  <c r="E14" i="1"/>
  <c r="E27" i="1"/>
  <c r="E29" i="1"/>
  <c r="E32" i="1"/>
  <c r="E46" i="1"/>
  <c r="D46" i="1"/>
  <c r="E37" i="1"/>
  <c r="E58" i="1"/>
  <c r="E59" i="1"/>
  <c r="E26" i="1" l="1"/>
  <c r="E13" i="1"/>
  <c r="E66" i="1"/>
  <c r="D29" i="1"/>
  <c r="D38" i="1" l="1"/>
  <c r="D37" i="1" l="1"/>
  <c r="D63" i="1" l="1"/>
  <c r="D64" i="1"/>
  <c r="D56" i="1"/>
  <c r="D21" i="1" l="1"/>
  <c r="D20" i="1"/>
  <c r="D32" i="1"/>
  <c r="D14" i="1"/>
  <c r="D27" i="1"/>
  <c r="D57" i="1"/>
  <c r="D58" i="1" l="1"/>
  <c r="D59" i="1"/>
  <c r="D13" i="1" l="1"/>
  <c r="D26" i="1"/>
  <c r="D66" i="1"/>
</calcChain>
</file>

<file path=xl/sharedStrings.xml><?xml version="1.0" encoding="utf-8"?>
<sst xmlns="http://schemas.openxmlformats.org/spreadsheetml/2006/main" count="120" uniqueCount="120">
  <si>
    <t>БЕЗВОЗМЕЗДНЫЕ ПОСТУПЛЕНИЯ</t>
  </si>
  <si>
    <t>ВСЕГО ДОХОДОВ</t>
  </si>
  <si>
    <t>Налог на доходы физических лиц</t>
  </si>
  <si>
    <t>Земельный налог</t>
  </si>
  <si>
    <t>Налог на имущество физических лиц</t>
  </si>
  <si>
    <t>Наименование дохода</t>
  </si>
  <si>
    <t>Безвозмездные поступления от других бюджетов бюджетной системы Российской Федерации</t>
  </si>
  <si>
    <t>000 1 00 00000 00 0000 000</t>
  </si>
  <si>
    <t>000 1 06 00000 00 0000 000</t>
  </si>
  <si>
    <t>000 2 02 00000 00 0000 151</t>
  </si>
  <si>
    <t>Иные межбюджетные трансферты</t>
  </si>
  <si>
    <t>182 1 06 01000 00 0000 110</t>
  </si>
  <si>
    <t>182 1 06 06000 00 0000 110</t>
  </si>
  <si>
    <t>000 1 11 00000 00 0000 000</t>
  </si>
  <si>
    <t>000 1 14 00000 00 0000 000</t>
  </si>
  <si>
    <t>000 2 00 00000 00 0000 000</t>
  </si>
  <si>
    <t>182 1 01 02000 01 0000 110</t>
  </si>
  <si>
    <t>182 1 01 02010 01 0000 110</t>
  </si>
  <si>
    <t>182 1 01 02020 01 0000 110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</si>
  <si>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</si>
  <si>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</si>
  <si>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000 2 02 00000 00 0000 000</t>
  </si>
  <si>
    <t>000 1 11 05000 00 0000 120</t>
  </si>
  <si>
    <t>000 1 11 09000 00 0000 120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</si>
  <si>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</si>
  <si>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</si>
  <si>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</si>
  <si>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</si>
  <si>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182 1 06 06043 13 0000 110</t>
  </si>
  <si>
    <t>650 1 11 09045 13 0000 120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</si>
  <si>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</si>
  <si>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182 1 06 06033 13 0000 110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</si>
  <si>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</si>
  <si>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</t>
  </si>
  <si>
    <t>000 1 03 00000 00 0000 000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</si>
  <si>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</si>
  <si>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</si>
  <si>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650 1 11 05075 13 0000 120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</si>
  <si>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</si>
  <si>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Дотация бюджетам бюджетной системы Российской Федерации </t>
  </si>
  <si>
    <t>Субвенции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</si>
  <si>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</si>
  <si>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</si>
  <si>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</si>
  <si>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</si>
  <si>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Земельный налог с организаций, обладающих земельным участком, расположенным в границах городских поселений</t>
  </si>
  <si>
    <t>000 2 02 10000 00 0000 150</t>
  </si>
  <si>
    <t>650 2 02 15001 13 0000 150</t>
  </si>
  <si>
    <t>000 2 02 30000 00 0000 150</t>
  </si>
  <si>
    <t>650 2 02 35118 13 0000 150</t>
  </si>
  <si>
    <t>000 2 02 40000 00 0000 150</t>
  </si>
  <si>
    <t>000 2 02 49999 00 0000 150</t>
  </si>
  <si>
    <t>650 2 02 49999 13 0000 150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</si>
  <si>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</si>
  <si>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650 1 11 05025 13 0000 120</t>
  </si>
  <si>
    <t>Прочие межбюджетные трансферты, передаваемые бюджетам городских поселений</t>
  </si>
  <si>
    <t>070 1 11 05013 13 0000 120</t>
  </si>
  <si>
    <t>070 1 14 06013 13 0000 430</t>
  </si>
  <si>
    <t>(тыс.руб.)</t>
  </si>
  <si>
    <t>КБК</t>
  </si>
  <si>
    <t>Транспортный налог</t>
  </si>
  <si>
    <t>182 1 06 04000 02 0000 110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</si>
  <si>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</si>
  <si>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</si>
  <si>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</si>
  <si>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</si>
  <si>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Исполнение от первоначального плана (%)</t>
  </si>
  <si>
    <t>Исполнение от уточненного плана (%)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</si>
  <si>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</si>
  <si>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</si>
  <si>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000 1 16 00000 00 0000 000</t>
  </si>
  <si>
    <t>Дотации бюджетам городских поселений на выравнивание бюджетной обеспеченности  из бюджета субъекта Российской Федерации</t>
  </si>
  <si>
    <t>к постановлению администрации</t>
  </si>
  <si>
    <t>НАЛОГОВЫЕ И НЕНАЛОГОВЫЕ ДОХОДЫ</t>
  </si>
  <si>
    <t>182 1 01 02030 01 0000 110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</si>
  <si>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</si>
  <si>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</si>
  <si>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</si>
  <si>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100 1 03 02251 01 0000 110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</si>
  <si>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</si>
  <si>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</si>
  <si>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</si>
  <si>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</si>
  <si>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НАЛОГИ НА ТОВАРЫ(РАБОТЫ,УСЛУГИ), РЕАЛИЗУЕМЫЕ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</si>
  <si>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</si>
  <si>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</si>
  <si>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</si>
  <si>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100 103 02261 01 0000 110</t>
  </si>
  <si>
    <t>ШТРАФЫ, САНКЦИИ, ВОЗМЕЩЕНИЕ УЩЕРБА</t>
  </si>
  <si>
    <t>650 1 16 07010 13 0000 140</t>
  </si>
  <si>
    <t>Штрафы, неустойки, пени, уплаченные в случае просрочки исполнения поставщиком (подрядчиком, исполнителем) 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</si>
  <si>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БЕЗВОЗМЕЗДНЫЕ ПОСТУПЛЕНИЯ ОТ 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</si>
  <si>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</si>
  <si>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Сумма</t>
  </si>
  <si>
    <t>182 1 01 02080 01 0000 110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</si>
  <si>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компании,а также налог на доходы физических лиц в отношении доходов от долевого участия в организации, полученных ввиде дивидентов)</t>
  </si>
  <si>
    <t>650 1 14 02053 13 0000 410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</si>
  <si>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</si>
  <si>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</si>
  <si>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</si>
  <si>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</si>
  <si>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</si>
  <si>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Кодексом Российской Федерации об административных правонарушениях</t>
  </si>
  <si>
    <t>000 1 16 01000 00 0000 140</t>
  </si>
  <si>
    <t xml:space="preserve">                                                                              городского поселения Андра</t>
  </si>
  <si>
    <t>Доходы бюджета муниципального образования городское поселение Андра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</si>
  <si>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</si>
  <si>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</si>
  <si>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</si>
  <si>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</si>
  <si>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000 1 13 00000 00 0000 000</t>
  </si>
  <si>
    <t>ДОХОДЫ ОТ ОКАЗАНИЯ ПЛАТНЫХ УСЛУГ И КОМПЕНСАЦИИ ЗАТРАТ ГОСУДАРСТВА</t>
  </si>
  <si>
    <t>650 1 13 02995 13 0000 130</t>
  </si>
  <si>
    <t>Прочие доходы от компенсации затрат бюджетов городских поселений поселений</t>
  </si>
  <si>
    <t xml:space="preserve"> (тыс.руб.)</t>
  </si>
  <si>
    <t xml:space="preserve"> за 9 месяцев 2023 года по кодам классификации доходов бюджетов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</si>
  <si>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</si>
  <si>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</si>
  <si>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Приложение № 1</t>
  </si>
  <si>
    <t xml:space="preserve">                                                                                  от "18" октября 2023 г. №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</si>
</sst>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0" xfId="0" applyFont="1" applyFill="1"/>
    <xf numFmtId="164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0" fillId="0" borderId="1" xfId="1" applyFont="1" applyFill="1" applyBorder="1" applyAlignment="1" applyProtection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0" borderId="3" xfId="0" applyNumberFormat="1" applyFont="1" applyBorder="1" applyAlignment="1">
      <alignment horizontal="right" vertical="center"/>
    </xf>
    <xf numFmtId="49" fontId="7" fillId="0" borderId="9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right" vertical="center" wrapText="1"/>
    </xf>
    <xf numFmtId="164" fontId="10" fillId="0" borderId="8" xfId="0" applyNumberFormat="1" applyFont="1" applyBorder="1" applyAlignment="1">
      <alignment vertical="center"/>
    </xf>
    <xf numFmtId="164" fontId="12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vertical="center"/>
    </xf>
    <xf numFmtId="164" fontId="12" fillId="2" borderId="8" xfId="0" applyNumberFormat="1" applyFont="1" applyFill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4" fillId="0" borderId="9" xfId="0" applyNumberFormat="1" applyFont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2" applyFont="1" applyAlignment="1" applyProtection="1">
      <alignment horizontal="right"/>
      <protection hidden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Tmp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68511C1015B170B341561B6276342C4B4E6646A11183ABC2E21714ABA0C817E4C0B59703E35DQEuEE" TargetMode="External"/><Relationship Id="rId1" Type="http://schemas.openxmlformats.org/officeDocument/2006/relationships/hyperlink" Target="consultantplus://offline/ref=68511C1015B170B341561B6276342C4B4E6646A11183ABC2E21714ABA0C817E4C0B59701E35DE3B2Q4u7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7"/>
  <sheetViews>
    <sheetView tabSelected="1" view="pageBreakPreview" topLeftCell="A3" zoomScaleNormal="100" zoomScaleSheetLayoutView="100" workbookViewId="0">
      <selection activeCell="B7" sqref="B7:C7"/>
    </sheetView>
  </sheetViews>
  <sheetFormatPr defaultRowHeight="12.75" x14ac:dyDescent="0.2"/>
  <cols>
    <col min="1" max="1" width="25.140625" customWidth="1"/>
    <col min="2" max="2" width="65.140625" customWidth="1"/>
    <col min="3" max="3" width="13" style="18" customWidth="1"/>
    <col min="4" max="5" width="0" style="18" hidden="1" customWidth="1"/>
    <col min="6" max="6" width="4.28515625" customWidth="1"/>
  </cols>
  <sheetData>
    <row r="1" spans="1:5" hidden="1" x14ac:dyDescent="0.2"/>
    <row r="2" spans="1:5" hidden="1" x14ac:dyDescent="0.2"/>
    <row r="3" spans="1:5" ht="16.5" customHeight="1" x14ac:dyDescent="0.2"/>
    <row r="4" spans="1:5" ht="15.75" x14ac:dyDescent="0.25">
      <c r="B4" s="57" t="s">
        <v>118</v>
      </c>
      <c r="C4" s="57"/>
    </row>
    <row r="5" spans="1:5" ht="15.75" x14ac:dyDescent="0.25">
      <c r="B5" s="57" t="s">
        <v>72</v>
      </c>
      <c r="C5" s="57"/>
    </row>
    <row r="6" spans="1:5" ht="15.75" x14ac:dyDescent="0.25">
      <c r="B6" s="57" t="s">
        <v>104</v>
      </c>
      <c r="C6" s="57"/>
    </row>
    <row r="7" spans="1:5" ht="15.75" x14ac:dyDescent="0.25">
      <c r="A7" s="21"/>
      <c r="B7" s="58" t="s">
        <v>119</v>
      </c>
      <c r="C7" s="58"/>
      <c r="D7" s="21"/>
      <c r="E7" s="21"/>
    </row>
    <row r="8" spans="1:5" ht="26.25" customHeight="1" x14ac:dyDescent="0.25">
      <c r="A8" s="26"/>
      <c r="B8" s="26" t="s">
        <v>105</v>
      </c>
      <c r="C8" s="26"/>
      <c r="D8" s="17"/>
      <c r="E8" s="17"/>
    </row>
    <row r="9" spans="1:5" ht="16.899999999999999" customHeight="1" x14ac:dyDescent="0.25">
      <c r="A9" s="26"/>
      <c r="B9" s="26" t="s">
        <v>115</v>
      </c>
      <c r="C9" s="26"/>
      <c r="D9" s="17"/>
      <c r="E9" s="17"/>
    </row>
    <row r="10" spans="1:5" ht="20.25" customHeight="1" thickBot="1" x14ac:dyDescent="0.3">
      <c r="A10" s="1"/>
      <c r="B10" s="4"/>
      <c r="C10" s="27" t="s">
        <v>114</v>
      </c>
      <c r="E10" s="18" t="s">
        <v>58</v>
      </c>
    </row>
    <row r="11" spans="1:5" s="2" customFormat="1" ht="13.15" customHeight="1" x14ac:dyDescent="0.2">
      <c r="A11" s="53" t="s">
        <v>59</v>
      </c>
      <c r="B11" s="55" t="s">
        <v>5</v>
      </c>
      <c r="C11" s="59" t="s">
        <v>93</v>
      </c>
      <c r="D11" s="51" t="s">
        <v>66</v>
      </c>
      <c r="E11" s="52" t="s">
        <v>67</v>
      </c>
    </row>
    <row r="12" spans="1:5" s="2" customFormat="1" ht="13.5" customHeight="1" x14ac:dyDescent="0.2">
      <c r="A12" s="54"/>
      <c r="B12" s="56"/>
      <c r="C12" s="60"/>
      <c r="D12" s="51"/>
      <c r="E12" s="52"/>
    </row>
    <row r="13" spans="1:5" s="2" customFormat="1" ht="19.5" customHeight="1" x14ac:dyDescent="0.2">
      <c r="A13" s="29" t="s">
        <v>7</v>
      </c>
      <c r="B13" s="23" t="s">
        <v>73</v>
      </c>
      <c r="C13" s="30">
        <f>C14+C20+C26+C37+C44+C46+C55+C35</f>
        <v>19347.312959999999</v>
      </c>
      <c r="D13" s="28" t="e">
        <f>C13/#REF!*100</f>
        <v>#REF!</v>
      </c>
      <c r="E13" s="16" t="e">
        <f>C13/#REF!*100</f>
        <v>#REF!</v>
      </c>
    </row>
    <row r="14" spans="1:5" s="2" customFormat="1" ht="17.25" customHeight="1" x14ac:dyDescent="0.2">
      <c r="A14" s="31" t="s">
        <v>16</v>
      </c>
      <c r="B14" s="3" t="s">
        <v>2</v>
      </c>
      <c r="C14" s="32">
        <f>C15+C16+C17+C18+C19</f>
        <v>16450.55</v>
      </c>
      <c r="D14" s="28" t="e">
        <f>C14/#REF!*100</f>
        <v>#REF!</v>
      </c>
      <c r="E14" s="16" t="e">
        <f>C14/#REF!*100</f>
        <v>#REF!</v>
      </c>
    </row>
    <row r="15" spans="1:5" s="2" customFormat="1" ht="73.5" customHeight="1" x14ac:dyDescent="0.2">
      <c r="A15" s="31" t="s">
        <v>17</v>
      </c>
      <c r="B15" s="3" t="s">
        <v>41</v>
      </c>
      <c r="C15" s="33">
        <v>16227.647999999999</v>
      </c>
      <c r="D15" s="28" t="e">
        <f>C15/#REF!*100</f>
        <v>#REF!</v>
      </c>
      <c r="E15" s="16" t="e">
        <f>C15/#REF!*100</f>
        <v>#REF!</v>
      </c>
    </row>
    <row r="16" spans="1:5" s="2" customFormat="1" ht="24.75" hidden="1" customHeight="1" x14ac:dyDescent="0.2">
      <c r="A16" s="31" t="s">
        <v>18</v>
      </c>
      <c r="B16" s="7" t="s">
        <v>82</v>
      </c>
      <c r="C16" s="33">
        <v>0</v>
      </c>
      <c r="D16" s="28" t="e">
        <f>C16/#REF!*100</f>
        <v>#REF!</v>
      </c>
      <c r="E16" s="16" t="e">
        <f>C16/#REF!*100</f>
        <v>#REF!</v>
      </c>
    </row>
    <row r="17" spans="1:5" s="2" customFormat="1" ht="43.5" customHeight="1" x14ac:dyDescent="0.2">
      <c r="A17" s="31" t="s">
        <v>74</v>
      </c>
      <c r="B17" s="7" t="s">
        <v>42</v>
      </c>
      <c r="C17" s="33">
        <v>27.027999999999999</v>
      </c>
      <c r="D17" s="28" t="e">
        <f>C17/#REF!*100</f>
        <v>#REF!</v>
      </c>
      <c r="E17" s="16" t="e">
        <f>C17/#REF!*100</f>
        <v>#REF!</v>
      </c>
    </row>
    <row r="18" spans="1:5" s="2" customFormat="1" ht="123" customHeight="1" x14ac:dyDescent="0.2">
      <c r="A18" s="31" t="s">
        <v>94</v>
      </c>
      <c r="B18" s="24" t="s">
        <v>95</v>
      </c>
      <c r="C18" s="33">
        <v>195.833</v>
      </c>
      <c r="D18" s="28" t="e">
        <f>C18/#REF!*100</f>
        <v>#REF!</v>
      </c>
      <c r="E18" s="16" t="e">
        <f>C18/#REF!*100</f>
        <v>#REF!</v>
      </c>
    </row>
    <row r="19" spans="1:5" s="2" customFormat="1" ht="52.5" customHeight="1" x14ac:dyDescent="0.2">
      <c r="A19" s="31" t="s">
        <v>116</v>
      </c>
      <c r="B19" s="24" t="s">
        <v>117</v>
      </c>
      <c r="C19" s="33">
        <v>4.1000000000000002E-2</v>
      </c>
      <c r="D19" s="28" t="e">
        <f>C19/#REF!*100</f>
        <v>#REF!</v>
      </c>
      <c r="E19" s="16" t="e">
        <f>C19/#REF!*100</f>
        <v>#REF!</v>
      </c>
    </row>
    <row r="20" spans="1:5" s="2" customFormat="1" ht="28.5" customHeight="1" x14ac:dyDescent="0.2">
      <c r="A20" s="29" t="s">
        <v>34</v>
      </c>
      <c r="B20" s="6" t="s">
        <v>83</v>
      </c>
      <c r="C20" s="34">
        <f>C24+C23+C22+C25</f>
        <v>1722.4999800000001</v>
      </c>
      <c r="D20" s="28" t="e">
        <f>C20/#REF!*100</f>
        <v>#REF!</v>
      </c>
      <c r="E20" s="16" t="e">
        <f>C20/#REF!*100</f>
        <v>#REF!</v>
      </c>
    </row>
    <row r="21" spans="1:5" s="2" customFormat="1" ht="29.45" customHeight="1" x14ac:dyDescent="0.2">
      <c r="A21" s="35" t="s">
        <v>36</v>
      </c>
      <c r="B21" s="3" t="s">
        <v>35</v>
      </c>
      <c r="C21" s="33">
        <f>C20</f>
        <v>1722.4999800000001</v>
      </c>
      <c r="D21" s="28" t="e">
        <f>C21/#REF!*100</f>
        <v>#REF!</v>
      </c>
      <c r="E21" s="16" t="e">
        <f>C21/#REF!*100</f>
        <v>#REF!</v>
      </c>
    </row>
    <row r="22" spans="1:5" s="2" customFormat="1" ht="88.5" customHeight="1" x14ac:dyDescent="0.2">
      <c r="A22" s="31" t="s">
        <v>75</v>
      </c>
      <c r="B22" s="3" t="s">
        <v>76</v>
      </c>
      <c r="C22" s="33">
        <v>882.3279</v>
      </c>
      <c r="D22" s="28" t="e">
        <f>C22/#REF!*100</f>
        <v>#REF!</v>
      </c>
      <c r="E22" s="16" t="e">
        <f>C22/#REF!*100</f>
        <v>#REF!</v>
      </c>
    </row>
    <row r="23" spans="1:5" s="2" customFormat="1" ht="119.25" customHeight="1" x14ac:dyDescent="0.2">
      <c r="A23" s="31" t="s">
        <v>77</v>
      </c>
      <c r="B23" s="3" t="s">
        <v>84</v>
      </c>
      <c r="C23" s="33">
        <v>4.7541000000000002</v>
      </c>
      <c r="D23" s="28" t="e">
        <f>C23/#REF!*100</f>
        <v>#REF!</v>
      </c>
      <c r="E23" s="16" t="e">
        <f>C23/#REF!*100</f>
        <v>#REF!</v>
      </c>
    </row>
    <row r="24" spans="1:5" s="2" customFormat="1" ht="99.75" customHeight="1" x14ac:dyDescent="0.2">
      <c r="A24" s="31" t="s">
        <v>78</v>
      </c>
      <c r="B24" s="3" t="s">
        <v>85</v>
      </c>
      <c r="C24" s="33">
        <v>938.93920000000003</v>
      </c>
      <c r="D24" s="28" t="e">
        <f>C24/#REF!*100</f>
        <v>#REF!</v>
      </c>
      <c r="E24" s="16" t="e">
        <f>C24/#REF!*100</f>
        <v>#REF!</v>
      </c>
    </row>
    <row r="25" spans="1:5" s="2" customFormat="1" ht="81.75" customHeight="1" x14ac:dyDescent="0.2">
      <c r="A25" s="31" t="s">
        <v>87</v>
      </c>
      <c r="B25" s="19" t="s">
        <v>86</v>
      </c>
      <c r="C25" s="33">
        <v>-103.52122</v>
      </c>
      <c r="D25" s="28" t="e">
        <f>C25/#REF!*100</f>
        <v>#REF!</v>
      </c>
      <c r="E25" s="16" t="e">
        <f>C25/#REF!*100</f>
        <v>#REF!</v>
      </c>
    </row>
    <row r="26" spans="1:5" s="2" customFormat="1" ht="16.5" customHeight="1" x14ac:dyDescent="0.2">
      <c r="A26" s="29" t="s">
        <v>8</v>
      </c>
      <c r="B26" s="6" t="s">
        <v>79</v>
      </c>
      <c r="C26" s="32">
        <f>C32+C29+C27</f>
        <v>428.40246000000002</v>
      </c>
      <c r="D26" s="28" t="e">
        <f>C26/#REF!*100</f>
        <v>#REF!</v>
      </c>
      <c r="E26" s="16" t="e">
        <f>C26/#REF!*100</f>
        <v>#REF!</v>
      </c>
    </row>
    <row r="27" spans="1:5" s="2" customFormat="1" ht="15.6" customHeight="1" x14ac:dyDescent="0.2">
      <c r="A27" s="31" t="s">
        <v>11</v>
      </c>
      <c r="B27" s="3" t="s">
        <v>4</v>
      </c>
      <c r="C27" s="36">
        <f t="shared" ref="C27" si="0">C28</f>
        <v>183.49008000000001</v>
      </c>
      <c r="D27" s="28" t="e">
        <f>C27/#REF!*100</f>
        <v>#REF!</v>
      </c>
      <c r="E27" s="16" t="e">
        <f>C27/#REF!*100</f>
        <v>#REF!</v>
      </c>
    </row>
    <row r="28" spans="1:5" s="15" customFormat="1" ht="44.45" customHeight="1" x14ac:dyDescent="0.2">
      <c r="A28" s="37" t="s">
        <v>26</v>
      </c>
      <c r="B28" s="14" t="s">
        <v>27</v>
      </c>
      <c r="C28" s="38">
        <v>183.49008000000001</v>
      </c>
      <c r="D28" s="28" t="e">
        <f>C28/#REF!*100</f>
        <v>#REF!</v>
      </c>
      <c r="E28" s="16" t="e">
        <f>C28/#REF!*100</f>
        <v>#REF!</v>
      </c>
    </row>
    <row r="29" spans="1:5" s="15" customFormat="1" ht="15.75" customHeight="1" x14ac:dyDescent="0.2">
      <c r="A29" s="37" t="s">
        <v>61</v>
      </c>
      <c r="B29" s="14" t="s">
        <v>60</v>
      </c>
      <c r="C29" s="39">
        <f t="shared" ref="C29" si="1">C30+C31</f>
        <v>25.896000000000001</v>
      </c>
      <c r="D29" s="28" t="e">
        <f>C29/#REF!*100</f>
        <v>#REF!</v>
      </c>
      <c r="E29" s="16" t="e">
        <f>C29/#REF!*100</f>
        <v>#REF!</v>
      </c>
    </row>
    <row r="30" spans="1:5" s="15" customFormat="1" ht="15.6" customHeight="1" x14ac:dyDescent="0.2">
      <c r="A30" s="37" t="s">
        <v>62</v>
      </c>
      <c r="B30" s="14" t="s">
        <v>63</v>
      </c>
      <c r="C30" s="38">
        <v>4.09124</v>
      </c>
      <c r="D30" s="28" t="e">
        <f>C30/#REF!*100</f>
        <v>#REF!</v>
      </c>
      <c r="E30" s="16" t="e">
        <f>C30/#REF!*100</f>
        <v>#REF!</v>
      </c>
    </row>
    <row r="31" spans="1:5" s="15" customFormat="1" ht="15" customHeight="1" x14ac:dyDescent="0.2">
      <c r="A31" s="37" t="s">
        <v>64</v>
      </c>
      <c r="B31" s="14" t="s">
        <v>65</v>
      </c>
      <c r="C31" s="38">
        <v>21.804760000000002</v>
      </c>
      <c r="D31" s="28" t="e">
        <f>C31/#REF!*100</f>
        <v>#REF!</v>
      </c>
      <c r="E31" s="16" t="e">
        <f>C31/#REF!*100</f>
        <v>#REF!</v>
      </c>
    </row>
    <row r="32" spans="1:5" s="2" customFormat="1" ht="18" customHeight="1" x14ac:dyDescent="0.2">
      <c r="A32" s="31" t="s">
        <v>12</v>
      </c>
      <c r="B32" s="3" t="s">
        <v>3</v>
      </c>
      <c r="C32" s="32">
        <f t="shared" ref="C32" si="2">C34+C33</f>
        <v>219.01638</v>
      </c>
      <c r="D32" s="28" t="e">
        <f>C32/#REF!*100</f>
        <v>#REF!</v>
      </c>
      <c r="E32" s="16" t="e">
        <f>C32/#REF!*100</f>
        <v>#REF!</v>
      </c>
    </row>
    <row r="33" spans="1:5" s="2" customFormat="1" ht="28.9" customHeight="1" x14ac:dyDescent="0.2">
      <c r="A33" s="31" t="s">
        <v>31</v>
      </c>
      <c r="B33" s="3" t="s">
        <v>45</v>
      </c>
      <c r="C33" s="33">
        <v>70.492999999999995</v>
      </c>
      <c r="D33" s="28" t="e">
        <f>C33/#REF!*100</f>
        <v>#REF!</v>
      </c>
      <c r="E33" s="16" t="e">
        <f>C33/#REF!*100</f>
        <v>#REF!</v>
      </c>
    </row>
    <row r="34" spans="1:5" s="2" customFormat="1" ht="28.15" customHeight="1" x14ac:dyDescent="0.2">
      <c r="A34" s="31" t="s">
        <v>28</v>
      </c>
      <c r="B34" s="3" t="s">
        <v>32</v>
      </c>
      <c r="C34" s="33">
        <v>148.52338</v>
      </c>
      <c r="D34" s="28" t="e">
        <f>C34/#REF!*100</f>
        <v>#REF!</v>
      </c>
      <c r="E34" s="16" t="e">
        <f>C34/#REF!*100</f>
        <v>#REF!</v>
      </c>
    </row>
    <row r="35" spans="1:5" s="2" customFormat="1" ht="21" customHeight="1" x14ac:dyDescent="0.2">
      <c r="A35" s="29" t="s">
        <v>106</v>
      </c>
      <c r="B35" s="6" t="s">
        <v>107</v>
      </c>
      <c r="C35" s="34">
        <f>C36</f>
        <v>2.5</v>
      </c>
      <c r="D35" s="28"/>
      <c r="E35" s="16"/>
    </row>
    <row r="36" spans="1:5" s="2" customFormat="1" ht="59.25" customHeight="1" x14ac:dyDescent="0.2">
      <c r="A36" s="40" t="s">
        <v>108</v>
      </c>
      <c r="B36" s="3" t="s">
        <v>109</v>
      </c>
      <c r="C36" s="33">
        <v>2.5</v>
      </c>
      <c r="D36" s="28"/>
      <c r="E36" s="16"/>
    </row>
    <row r="37" spans="1:5" s="2" customFormat="1" ht="28.15" customHeight="1" x14ac:dyDescent="0.2">
      <c r="A37" s="29" t="s">
        <v>13</v>
      </c>
      <c r="B37" s="6" t="s">
        <v>80</v>
      </c>
      <c r="C37" s="32">
        <f>C38+C42</f>
        <v>662.06032000000005</v>
      </c>
      <c r="D37" s="28" t="e">
        <f>C37/#REF!*100</f>
        <v>#REF!</v>
      </c>
      <c r="E37" s="16" t="e">
        <f>C37/#REF!*100</f>
        <v>#REF!</v>
      </c>
    </row>
    <row r="38" spans="1:5" s="2" customFormat="1" ht="72" customHeight="1" x14ac:dyDescent="0.2">
      <c r="A38" s="35" t="s">
        <v>22</v>
      </c>
      <c r="B38" s="3" t="s">
        <v>19</v>
      </c>
      <c r="C38" s="33">
        <f>C39+C41+C40</f>
        <v>579.95830000000001</v>
      </c>
      <c r="D38" s="28" t="e">
        <f>C38/#REF!*100</f>
        <v>#REF!</v>
      </c>
      <c r="E38" s="16" t="e">
        <f>C38/#REF!*100</f>
        <v>#REF!</v>
      </c>
    </row>
    <row r="39" spans="1:5" s="15" customFormat="1" ht="75" customHeight="1" x14ac:dyDescent="0.2">
      <c r="A39" s="37" t="s">
        <v>56</v>
      </c>
      <c r="B39" s="14" t="s">
        <v>43</v>
      </c>
      <c r="C39" s="38">
        <v>579.29129999999998</v>
      </c>
      <c r="D39" s="28" t="e">
        <f>C39/#REF!*100</f>
        <v>#REF!</v>
      </c>
      <c r="E39" s="16" t="e">
        <f>C39/#REF!*100</f>
        <v>#REF!</v>
      </c>
    </row>
    <row r="40" spans="1:5" s="2" customFormat="1" ht="69" hidden="1" customHeight="1" x14ac:dyDescent="0.2">
      <c r="A40" s="31" t="s">
        <v>54</v>
      </c>
      <c r="B40" s="41" t="s">
        <v>53</v>
      </c>
      <c r="C40" s="33">
        <v>0</v>
      </c>
      <c r="D40" s="28" t="e">
        <f>C40/#REF!*100</f>
        <v>#REF!</v>
      </c>
      <c r="E40" s="16" t="e">
        <f>C40/#REF!*100</f>
        <v>#REF!</v>
      </c>
    </row>
    <row r="41" spans="1:5" s="2" customFormat="1" ht="28.9" customHeight="1" x14ac:dyDescent="0.2">
      <c r="A41" s="31" t="s">
        <v>37</v>
      </c>
      <c r="B41" s="8" t="s">
        <v>38</v>
      </c>
      <c r="C41" s="33">
        <v>0.66700000000000004</v>
      </c>
      <c r="D41" s="28" t="e">
        <f>C41/#REF!*100</f>
        <v>#REF!</v>
      </c>
      <c r="E41" s="16" t="e">
        <f>C41/#REF!*100</f>
        <v>#REF!</v>
      </c>
    </row>
    <row r="42" spans="1:5" s="2" customFormat="1" ht="70.5" customHeight="1" x14ac:dyDescent="0.2">
      <c r="A42" s="35" t="s">
        <v>23</v>
      </c>
      <c r="B42" s="3" t="s">
        <v>20</v>
      </c>
      <c r="C42" s="33">
        <f>C43</f>
        <v>82.102019999999996</v>
      </c>
      <c r="D42" s="28" t="e">
        <f>C42/#REF!*100</f>
        <v>#REF!</v>
      </c>
      <c r="E42" s="16" t="e">
        <f>C42/#REF!*100</f>
        <v>#REF!</v>
      </c>
    </row>
    <row r="43" spans="1:5" s="2" customFormat="1" ht="75.75" customHeight="1" x14ac:dyDescent="0.25">
      <c r="A43" s="42" t="s">
        <v>29</v>
      </c>
      <c r="B43" s="9" t="s">
        <v>44</v>
      </c>
      <c r="C43" s="33">
        <v>82.102019999999996</v>
      </c>
      <c r="D43" s="28" t="e">
        <f>C43/#REF!*100</f>
        <v>#REF!</v>
      </c>
      <c r="E43" s="16" t="e">
        <f>C43/#REF!*100</f>
        <v>#REF!</v>
      </c>
    </row>
    <row r="44" spans="1:5" s="2" customFormat="1" ht="32.25" customHeight="1" x14ac:dyDescent="0.2">
      <c r="A44" s="43" t="s">
        <v>110</v>
      </c>
      <c r="B44" s="20" t="s">
        <v>111</v>
      </c>
      <c r="C44" s="34">
        <f>C45</f>
        <v>51.552</v>
      </c>
      <c r="D44" s="28"/>
      <c r="E44" s="16"/>
    </row>
    <row r="45" spans="1:5" s="2" customFormat="1" ht="29.25" customHeight="1" x14ac:dyDescent="0.2">
      <c r="A45" s="44" t="s">
        <v>112</v>
      </c>
      <c r="B45" s="14" t="s">
        <v>113</v>
      </c>
      <c r="C45" s="33">
        <v>51.552</v>
      </c>
      <c r="D45" s="28"/>
      <c r="E45" s="16"/>
    </row>
    <row r="46" spans="1:5" s="2" customFormat="1" ht="27" customHeight="1" x14ac:dyDescent="0.2">
      <c r="A46" s="45" t="s">
        <v>14</v>
      </c>
      <c r="B46" s="6" t="s">
        <v>81</v>
      </c>
      <c r="C46" s="34">
        <f>C47+C49</f>
        <v>26.758400000000002</v>
      </c>
      <c r="D46" s="28" t="e">
        <f>C46/#REF!*100</f>
        <v>#REF!</v>
      </c>
      <c r="E46" s="16" t="e">
        <f>C46/#REF!*100</f>
        <v>#REF!</v>
      </c>
    </row>
    <row r="47" spans="1:5" s="2" customFormat="1" ht="87" hidden="1" customHeight="1" x14ac:dyDescent="0.2">
      <c r="A47" s="46" t="s">
        <v>98</v>
      </c>
      <c r="B47" s="25" t="s">
        <v>99</v>
      </c>
      <c r="C47" s="33">
        <f>C48</f>
        <v>0</v>
      </c>
      <c r="D47" s="28" t="e">
        <f>C47/#REF!*100</f>
        <v>#REF!</v>
      </c>
      <c r="E47" s="16" t="e">
        <f>C47/#REF!*100</f>
        <v>#REF!</v>
      </c>
    </row>
    <row r="48" spans="1:5" s="2" customFormat="1" ht="82.5" hidden="1" customHeight="1" x14ac:dyDescent="0.2">
      <c r="A48" s="35" t="s">
        <v>96</v>
      </c>
      <c r="B48" s="3" t="s">
        <v>97</v>
      </c>
      <c r="C48" s="33">
        <v>0</v>
      </c>
      <c r="D48" s="28"/>
      <c r="E48" s="16"/>
    </row>
    <row r="49" spans="1:5" s="2" customFormat="1" ht="30" x14ac:dyDescent="0.2">
      <c r="A49" s="35" t="s">
        <v>24</v>
      </c>
      <c r="B49" s="3" t="s">
        <v>25</v>
      </c>
      <c r="C49" s="33">
        <f>C50</f>
        <v>26.758400000000002</v>
      </c>
      <c r="D49" s="28" t="e">
        <f>C49/#REF!*100</f>
        <v>#REF!</v>
      </c>
      <c r="E49" s="16" t="e">
        <f>C49/#REF!*100</f>
        <v>#REF!</v>
      </c>
    </row>
    <row r="50" spans="1:5" s="15" customFormat="1" ht="45" customHeight="1" x14ac:dyDescent="0.2">
      <c r="A50" s="37" t="s">
        <v>57</v>
      </c>
      <c r="B50" s="14" t="s">
        <v>30</v>
      </c>
      <c r="C50" s="38">
        <v>26.758400000000002</v>
      </c>
      <c r="D50" s="28" t="e">
        <f>C50/#REF!*100</f>
        <v>#REF!</v>
      </c>
      <c r="E50" s="16" t="e">
        <f>C50/#REF!*100</f>
        <v>#REF!</v>
      </c>
    </row>
    <row r="51" spans="1:5" s="15" customFormat="1" ht="22.5" hidden="1" customHeight="1" x14ac:dyDescent="0.2">
      <c r="A51" s="43" t="s">
        <v>70</v>
      </c>
      <c r="B51" s="20" t="s">
        <v>88</v>
      </c>
      <c r="C51" s="39">
        <f>C52+C54</f>
        <v>2.9897999999999998</v>
      </c>
      <c r="D51" s="28" t="e">
        <f>C51/#REF!*100</f>
        <v>#REF!</v>
      </c>
      <c r="E51" s="16" t="e">
        <f>C51/#REF!*100</f>
        <v>#REF!</v>
      </c>
    </row>
    <row r="52" spans="1:5" s="15" customFormat="1" ht="36.75" hidden="1" customHeight="1" x14ac:dyDescent="0.2">
      <c r="A52" s="37" t="s">
        <v>103</v>
      </c>
      <c r="B52" s="14" t="s">
        <v>102</v>
      </c>
      <c r="C52" s="39">
        <f>C53</f>
        <v>0</v>
      </c>
      <c r="D52" s="28"/>
      <c r="E52" s="16"/>
    </row>
    <row r="53" spans="1:5" s="15" customFormat="1" ht="107.25" hidden="1" customHeight="1" x14ac:dyDescent="0.2">
      <c r="A53" s="44" t="s">
        <v>100</v>
      </c>
      <c r="B53" s="14" t="s">
        <v>101</v>
      </c>
      <c r="C53" s="38">
        <v>0</v>
      </c>
      <c r="D53" s="28"/>
      <c r="E53" s="16"/>
    </row>
    <row r="54" spans="1:5" s="15" customFormat="1" ht="90" hidden="1" customHeight="1" x14ac:dyDescent="0.2">
      <c r="A54" s="47" t="s">
        <v>69</v>
      </c>
      <c r="B54" s="22" t="s">
        <v>68</v>
      </c>
      <c r="C54" s="38">
        <f>C55</f>
        <v>2.9897999999999998</v>
      </c>
      <c r="D54" s="28"/>
      <c r="E54" s="16"/>
    </row>
    <row r="55" spans="1:5" s="15" customFormat="1" ht="58.5" customHeight="1" x14ac:dyDescent="0.2">
      <c r="A55" s="37" t="s">
        <v>89</v>
      </c>
      <c r="B55" s="14" t="s">
        <v>90</v>
      </c>
      <c r="C55" s="38">
        <v>2.9897999999999998</v>
      </c>
      <c r="D55" s="28" t="e">
        <f>C55/#REF!*100</f>
        <v>#REF!</v>
      </c>
      <c r="E55" s="16" t="e">
        <f>C55/#REF!*100</f>
        <v>#REF!</v>
      </c>
    </row>
    <row r="56" spans="1:5" s="2" customFormat="1" ht="21.75" customHeight="1" x14ac:dyDescent="0.2">
      <c r="A56" s="29" t="s">
        <v>15</v>
      </c>
      <c r="B56" s="10" t="s">
        <v>0</v>
      </c>
      <c r="C56" s="32">
        <f>C58</f>
        <v>5954.1087000000007</v>
      </c>
      <c r="D56" s="28" t="e">
        <f>C56/#REF!*100</f>
        <v>#REF!</v>
      </c>
      <c r="E56" s="16" t="e">
        <f>C56/#REF!*100</f>
        <v>#REF!</v>
      </c>
    </row>
    <row r="57" spans="1:5" s="2" customFormat="1" ht="28.5" hidden="1" customHeight="1" x14ac:dyDescent="0.2">
      <c r="A57" s="31" t="s">
        <v>9</v>
      </c>
      <c r="B57" s="11" t="s">
        <v>6</v>
      </c>
      <c r="C57" s="33"/>
      <c r="D57" s="28" t="e">
        <f>C57/#REF!*100</f>
        <v>#REF!</v>
      </c>
      <c r="E57" s="16" t="e">
        <f>C57/#REF!*100</f>
        <v>#REF!</v>
      </c>
    </row>
    <row r="58" spans="1:5" s="2" customFormat="1" ht="30.75" customHeight="1" x14ac:dyDescent="0.2">
      <c r="A58" s="31" t="s">
        <v>21</v>
      </c>
      <c r="B58" s="11" t="s">
        <v>91</v>
      </c>
      <c r="C58" s="36">
        <f>C59+C62+C63</f>
        <v>5954.1087000000007</v>
      </c>
      <c r="D58" s="28" t="e">
        <f>C58/#REF!*100</f>
        <v>#REF!</v>
      </c>
      <c r="E58" s="16" t="e">
        <f>C58/#REF!*100</f>
        <v>#REF!</v>
      </c>
    </row>
    <row r="59" spans="1:5" s="2" customFormat="1" ht="18.600000000000001" customHeight="1" x14ac:dyDescent="0.2">
      <c r="A59" s="31" t="s">
        <v>46</v>
      </c>
      <c r="B59" s="11" t="s">
        <v>39</v>
      </c>
      <c r="C59" s="36">
        <f>C60</f>
        <v>2540.8000000000002</v>
      </c>
      <c r="D59" s="28" t="e">
        <f>C59/#REF!*100</f>
        <v>#REF!</v>
      </c>
      <c r="E59" s="16" t="e">
        <f>C59/#REF!*100</f>
        <v>#REF!</v>
      </c>
    </row>
    <row r="60" spans="1:5" s="2" customFormat="1" ht="31.9" customHeight="1" x14ac:dyDescent="0.2">
      <c r="A60" s="31" t="s">
        <v>47</v>
      </c>
      <c r="B60" s="3" t="s">
        <v>71</v>
      </c>
      <c r="C60" s="33">
        <v>2540.8000000000002</v>
      </c>
      <c r="D60" s="28" t="e">
        <f>C60/#REF!*100</f>
        <v>#REF!</v>
      </c>
      <c r="E60" s="16" t="e">
        <f>C60/#REF!*100</f>
        <v>#REF!</v>
      </c>
    </row>
    <row r="61" spans="1:5" s="2" customFormat="1" ht="20.25" customHeight="1" x14ac:dyDescent="0.2">
      <c r="A61" s="31" t="s">
        <v>48</v>
      </c>
      <c r="B61" s="3" t="s">
        <v>40</v>
      </c>
      <c r="C61" s="33">
        <f>C62</f>
        <v>154.98519999999999</v>
      </c>
      <c r="D61" s="28"/>
      <c r="E61" s="16"/>
    </row>
    <row r="62" spans="1:5" s="2" customFormat="1" ht="46.5" customHeight="1" x14ac:dyDescent="0.2">
      <c r="A62" s="31" t="s">
        <v>49</v>
      </c>
      <c r="B62" s="3" t="s">
        <v>92</v>
      </c>
      <c r="C62" s="33">
        <v>154.98519999999999</v>
      </c>
      <c r="D62" s="28" t="e">
        <f>C62/#REF!*100</f>
        <v>#REF!</v>
      </c>
      <c r="E62" s="16" t="e">
        <f>C62/#REF!*100</f>
        <v>#REF!</v>
      </c>
    </row>
    <row r="63" spans="1:5" s="2" customFormat="1" ht="17.25" customHeight="1" x14ac:dyDescent="0.2">
      <c r="A63" s="31" t="s">
        <v>50</v>
      </c>
      <c r="B63" s="3" t="s">
        <v>10</v>
      </c>
      <c r="C63" s="33">
        <f t="shared" ref="C63:C64" si="3">C64</f>
        <v>3258.3235</v>
      </c>
      <c r="D63" s="28" t="e">
        <f>C63/#REF!*100</f>
        <v>#REF!</v>
      </c>
      <c r="E63" s="16" t="e">
        <f>C63/#REF!*100</f>
        <v>#REF!</v>
      </c>
    </row>
    <row r="64" spans="1:5" s="2" customFormat="1" ht="19.5" customHeight="1" x14ac:dyDescent="0.2">
      <c r="A64" s="35" t="s">
        <v>51</v>
      </c>
      <c r="B64" s="12" t="s">
        <v>33</v>
      </c>
      <c r="C64" s="33">
        <f t="shared" si="3"/>
        <v>3258.3235</v>
      </c>
      <c r="D64" s="28" t="e">
        <f>C64/#REF!*100</f>
        <v>#REF!</v>
      </c>
      <c r="E64" s="16" t="e">
        <f>C64/#REF!*100</f>
        <v>#REF!</v>
      </c>
    </row>
    <row r="65" spans="1:5" s="2" customFormat="1" ht="33.75" customHeight="1" x14ac:dyDescent="0.2">
      <c r="A65" s="31" t="s">
        <v>52</v>
      </c>
      <c r="B65" s="13" t="s">
        <v>55</v>
      </c>
      <c r="C65" s="33">
        <v>3258.3235</v>
      </c>
      <c r="D65" s="28" t="e">
        <f>C65/#REF!*100</f>
        <v>#REF!</v>
      </c>
      <c r="E65" s="16" t="e">
        <f>C65/#REF!*100</f>
        <v>#REF!</v>
      </c>
    </row>
    <row r="66" spans="1:5" s="2" customFormat="1" ht="15.75" customHeight="1" thickBot="1" x14ac:dyDescent="0.25">
      <c r="A66" s="48"/>
      <c r="B66" s="49" t="s">
        <v>1</v>
      </c>
      <c r="C66" s="50">
        <f>C13+C56</f>
        <v>25301.42166</v>
      </c>
      <c r="D66" s="28" t="e">
        <f>C66/#REF!*100</f>
        <v>#REF!</v>
      </c>
      <c r="E66" s="16" t="e">
        <f>C66/#REF!*100</f>
        <v>#REF!</v>
      </c>
    </row>
    <row r="67" spans="1:5" ht="26.25" customHeight="1" x14ac:dyDescent="0.2">
      <c r="B67" s="5"/>
    </row>
    <row r="68" spans="1:5" ht="24.75" customHeight="1" x14ac:dyDescent="0.2">
      <c r="B68" s="5"/>
    </row>
    <row r="69" spans="1:5" ht="12.75" customHeight="1" x14ac:dyDescent="0.2">
      <c r="B69" s="5"/>
    </row>
    <row r="70" spans="1:5" x14ac:dyDescent="0.2">
      <c r="B70" s="5"/>
    </row>
    <row r="71" spans="1:5" x14ac:dyDescent="0.2">
      <c r="B71" s="5"/>
    </row>
    <row r="72" spans="1:5" x14ac:dyDescent="0.2">
      <c r="B72" s="5"/>
    </row>
    <row r="73" spans="1:5" x14ac:dyDescent="0.2">
      <c r="B73" s="5"/>
    </row>
    <row r="74" spans="1:5" x14ac:dyDescent="0.2">
      <c r="B74" s="5"/>
    </row>
    <row r="75" spans="1:5" x14ac:dyDescent="0.2">
      <c r="B75" s="5"/>
    </row>
    <row r="76" spans="1:5" x14ac:dyDescent="0.2">
      <c r="B76" s="5"/>
    </row>
    <row r="77" spans="1:5" x14ac:dyDescent="0.2">
      <c r="B77" s="5"/>
    </row>
    <row r="78" spans="1:5" x14ac:dyDescent="0.2">
      <c r="B78" s="5"/>
    </row>
    <row r="79" spans="1:5" x14ac:dyDescent="0.2">
      <c r="B79" s="5"/>
    </row>
    <row r="80" spans="1:5" x14ac:dyDescent="0.2">
      <c r="B80" s="5"/>
    </row>
    <row r="81" spans="2:2" x14ac:dyDescent="0.2">
      <c r="B81" s="5"/>
    </row>
    <row r="82" spans="2:2" x14ac:dyDescent="0.2">
      <c r="B82" s="5"/>
    </row>
    <row r="83" spans="2:2" x14ac:dyDescent="0.2">
      <c r="B83" s="5"/>
    </row>
    <row r="84" spans="2:2" x14ac:dyDescent="0.2">
      <c r="B84" s="5"/>
    </row>
    <row r="85" spans="2:2" x14ac:dyDescent="0.2">
      <c r="B85" s="5"/>
    </row>
    <row r="86" spans="2:2" x14ac:dyDescent="0.2">
      <c r="B86" s="5"/>
    </row>
    <row r="87" spans="2:2" x14ac:dyDescent="0.2">
      <c r="B87" s="5"/>
    </row>
    <row r="88" spans="2:2" x14ac:dyDescent="0.2">
      <c r="B88" s="5"/>
    </row>
    <row r="89" spans="2:2" x14ac:dyDescent="0.2">
      <c r="B89" s="5"/>
    </row>
    <row r="90" spans="2:2" x14ac:dyDescent="0.2">
      <c r="B90" s="5"/>
    </row>
    <row r="91" spans="2:2" x14ac:dyDescent="0.2">
      <c r="B91" s="5"/>
    </row>
    <row r="92" spans="2:2" x14ac:dyDescent="0.2">
      <c r="B92" s="5"/>
    </row>
    <row r="93" spans="2:2" x14ac:dyDescent="0.2">
      <c r="B93" s="5"/>
    </row>
    <row r="94" spans="2:2" x14ac:dyDescent="0.2">
      <c r="B94" s="5"/>
    </row>
    <row r="95" spans="2:2" x14ac:dyDescent="0.2">
      <c r="B95" s="5"/>
    </row>
    <row r="96" spans="2:2" x14ac:dyDescent="0.2">
      <c r="B96" s="5"/>
    </row>
    <row r="97" spans="2:2" x14ac:dyDescent="0.2">
      <c r="B97" s="5"/>
    </row>
    <row r="98" spans="2:2" x14ac:dyDescent="0.2">
      <c r="B98" s="5"/>
    </row>
    <row r="99" spans="2:2" x14ac:dyDescent="0.2">
      <c r="B99" s="5"/>
    </row>
    <row r="100" spans="2:2" x14ac:dyDescent="0.2">
      <c r="B100" s="5"/>
    </row>
    <row r="101" spans="2:2" x14ac:dyDescent="0.2">
      <c r="B101" s="5"/>
    </row>
    <row r="102" spans="2:2" x14ac:dyDescent="0.2">
      <c r="B102" s="5"/>
    </row>
    <row r="103" spans="2:2" x14ac:dyDescent="0.2">
      <c r="B103" s="5"/>
    </row>
    <row r="104" spans="2:2" x14ac:dyDescent="0.2">
      <c r="B104" s="5"/>
    </row>
    <row r="105" spans="2:2" x14ac:dyDescent="0.2">
      <c r="B105" s="5"/>
    </row>
    <row r="106" spans="2:2" x14ac:dyDescent="0.2">
      <c r="B106" s="5"/>
    </row>
    <row r="107" spans="2:2" x14ac:dyDescent="0.2">
      <c r="B107" s="5"/>
    </row>
    <row r="108" spans="2:2" x14ac:dyDescent="0.2">
      <c r="B108" s="5"/>
    </row>
    <row r="109" spans="2:2" x14ac:dyDescent="0.2">
      <c r="B109" s="5"/>
    </row>
    <row r="110" spans="2:2" x14ac:dyDescent="0.2">
      <c r="B110" s="5"/>
    </row>
    <row r="111" spans="2:2" x14ac:dyDescent="0.2">
      <c r="B111" s="5"/>
    </row>
    <row r="112" spans="2:2" x14ac:dyDescent="0.2">
      <c r="B112" s="5"/>
    </row>
    <row r="113" spans="2:2" x14ac:dyDescent="0.2">
      <c r="B113" s="5"/>
    </row>
    <row r="114" spans="2:2" x14ac:dyDescent="0.2">
      <c r="B114" s="5"/>
    </row>
    <row r="115" spans="2:2" x14ac:dyDescent="0.2">
      <c r="B115" s="5"/>
    </row>
    <row r="116" spans="2:2" x14ac:dyDescent="0.2">
      <c r="B116" s="5"/>
    </row>
    <row r="117" spans="2:2" x14ac:dyDescent="0.2">
      <c r="B117" s="5"/>
    </row>
    <row r="118" spans="2:2" x14ac:dyDescent="0.2">
      <c r="B118" s="5"/>
    </row>
    <row r="119" spans="2:2" x14ac:dyDescent="0.2">
      <c r="B119" s="5"/>
    </row>
    <row r="120" spans="2:2" x14ac:dyDescent="0.2">
      <c r="B120" s="5"/>
    </row>
    <row r="121" spans="2:2" x14ac:dyDescent="0.2">
      <c r="B121" s="5"/>
    </row>
    <row r="122" spans="2:2" x14ac:dyDescent="0.2">
      <c r="B122" s="5"/>
    </row>
    <row r="123" spans="2:2" x14ac:dyDescent="0.2">
      <c r="B123" s="5"/>
    </row>
    <row r="124" spans="2:2" x14ac:dyDescent="0.2">
      <c r="B124" s="5"/>
    </row>
    <row r="125" spans="2:2" x14ac:dyDescent="0.2">
      <c r="B125" s="5"/>
    </row>
    <row r="126" spans="2:2" x14ac:dyDescent="0.2">
      <c r="B126" s="5"/>
    </row>
    <row r="127" spans="2:2" x14ac:dyDescent="0.2">
      <c r="B127" s="5"/>
    </row>
    <row r="128" spans="2:2" x14ac:dyDescent="0.2">
      <c r="B128" s="5"/>
    </row>
    <row r="129" spans="2:2" x14ac:dyDescent="0.2">
      <c r="B129" s="5"/>
    </row>
    <row r="130" spans="2:2" x14ac:dyDescent="0.2">
      <c r="B130" s="5"/>
    </row>
    <row r="131" spans="2:2" x14ac:dyDescent="0.2">
      <c r="B131" s="5"/>
    </row>
    <row r="132" spans="2:2" x14ac:dyDescent="0.2">
      <c r="B132" s="5"/>
    </row>
    <row r="133" spans="2:2" x14ac:dyDescent="0.2">
      <c r="B133" s="5"/>
    </row>
    <row r="134" spans="2:2" x14ac:dyDescent="0.2">
      <c r="B134" s="5"/>
    </row>
    <row r="135" spans="2:2" x14ac:dyDescent="0.2">
      <c r="B135" s="5"/>
    </row>
    <row r="136" spans="2:2" x14ac:dyDescent="0.2">
      <c r="B136" s="5"/>
    </row>
    <row r="137" spans="2:2" x14ac:dyDescent="0.2">
      <c r="B137" s="5"/>
    </row>
    <row r="138" spans="2:2" x14ac:dyDescent="0.2">
      <c r="B138" s="5"/>
    </row>
    <row r="139" spans="2:2" x14ac:dyDescent="0.2">
      <c r="B139" s="5"/>
    </row>
    <row r="140" spans="2:2" x14ac:dyDescent="0.2">
      <c r="B140" s="5"/>
    </row>
    <row r="141" spans="2:2" x14ac:dyDescent="0.2">
      <c r="B141" s="5"/>
    </row>
    <row r="142" spans="2:2" x14ac:dyDescent="0.2">
      <c r="B142" s="5"/>
    </row>
    <row r="143" spans="2:2" x14ac:dyDescent="0.2">
      <c r="B143" s="5"/>
    </row>
    <row r="144" spans="2:2" x14ac:dyDescent="0.2">
      <c r="B144" s="5"/>
    </row>
    <row r="145" spans="2:2" x14ac:dyDescent="0.2">
      <c r="B145" s="5"/>
    </row>
    <row r="146" spans="2:2" x14ac:dyDescent="0.2">
      <c r="B146" s="5"/>
    </row>
    <row r="147" spans="2:2" x14ac:dyDescent="0.2">
      <c r="B147" s="5"/>
    </row>
    <row r="148" spans="2:2" x14ac:dyDescent="0.2">
      <c r="B148" s="5"/>
    </row>
    <row r="149" spans="2:2" x14ac:dyDescent="0.2">
      <c r="B149" s="5"/>
    </row>
    <row r="150" spans="2:2" x14ac:dyDescent="0.2">
      <c r="B150" s="5"/>
    </row>
    <row r="151" spans="2:2" x14ac:dyDescent="0.2">
      <c r="B151" s="5"/>
    </row>
    <row r="152" spans="2:2" x14ac:dyDescent="0.2">
      <c r="B152" s="5"/>
    </row>
    <row r="153" spans="2:2" x14ac:dyDescent="0.2">
      <c r="B153" s="5"/>
    </row>
    <row r="154" spans="2:2" x14ac:dyDescent="0.2">
      <c r="B154" s="5"/>
    </row>
    <row r="155" spans="2:2" x14ac:dyDescent="0.2">
      <c r="B155" s="5"/>
    </row>
    <row r="156" spans="2:2" x14ac:dyDescent="0.2">
      <c r="B156" s="5"/>
    </row>
    <row r="157" spans="2:2" x14ac:dyDescent="0.2">
      <c r="B157" s="5"/>
    </row>
    <row r="158" spans="2:2" x14ac:dyDescent="0.2">
      <c r="B158" s="5"/>
    </row>
    <row r="159" spans="2:2" x14ac:dyDescent="0.2">
      <c r="B159" s="5"/>
    </row>
    <row r="160" spans="2:2" x14ac:dyDescent="0.2">
      <c r="B160" s="5"/>
    </row>
    <row r="161" spans="2:2" x14ac:dyDescent="0.2">
      <c r="B161" s="5"/>
    </row>
    <row r="162" spans="2:2" x14ac:dyDescent="0.2">
      <c r="B162" s="5"/>
    </row>
    <row r="163" spans="2:2" x14ac:dyDescent="0.2">
      <c r="B163" s="5"/>
    </row>
    <row r="164" spans="2:2" x14ac:dyDescent="0.2">
      <c r="B164" s="5"/>
    </row>
    <row r="165" spans="2:2" x14ac:dyDescent="0.2">
      <c r="B165" s="5"/>
    </row>
    <row r="166" spans="2:2" x14ac:dyDescent="0.2">
      <c r="B166" s="5"/>
    </row>
    <row r="167" spans="2:2" x14ac:dyDescent="0.2">
      <c r="B167" s="5"/>
    </row>
    <row r="168" spans="2:2" x14ac:dyDescent="0.2">
      <c r="B168" s="5"/>
    </row>
    <row r="169" spans="2:2" x14ac:dyDescent="0.2">
      <c r="B169" s="5"/>
    </row>
    <row r="170" spans="2:2" x14ac:dyDescent="0.2">
      <c r="B170" s="5"/>
    </row>
    <row r="171" spans="2:2" x14ac:dyDescent="0.2">
      <c r="B171" s="5"/>
    </row>
    <row r="172" spans="2:2" x14ac:dyDescent="0.2">
      <c r="B172" s="5"/>
    </row>
    <row r="173" spans="2:2" x14ac:dyDescent="0.2">
      <c r="B173" s="5"/>
    </row>
    <row r="174" spans="2:2" x14ac:dyDescent="0.2">
      <c r="B174" s="5"/>
    </row>
    <row r="175" spans="2:2" x14ac:dyDescent="0.2">
      <c r="B175" s="5"/>
    </row>
    <row r="176" spans="2:2" x14ac:dyDescent="0.2">
      <c r="B176" s="5"/>
    </row>
    <row r="177" spans="2:2" x14ac:dyDescent="0.2">
      <c r="B177" s="5"/>
    </row>
    <row r="178" spans="2:2" x14ac:dyDescent="0.2">
      <c r="B178" s="5"/>
    </row>
    <row r="179" spans="2:2" x14ac:dyDescent="0.2">
      <c r="B179" s="5"/>
    </row>
    <row r="180" spans="2:2" x14ac:dyDescent="0.2">
      <c r="B180" s="5"/>
    </row>
    <row r="181" spans="2:2" x14ac:dyDescent="0.2">
      <c r="B181" s="5"/>
    </row>
    <row r="182" spans="2:2" x14ac:dyDescent="0.2">
      <c r="B182" s="5"/>
    </row>
    <row r="183" spans="2:2" x14ac:dyDescent="0.2">
      <c r="B183" s="5"/>
    </row>
    <row r="184" spans="2:2" x14ac:dyDescent="0.2">
      <c r="B184" s="5"/>
    </row>
    <row r="185" spans="2:2" x14ac:dyDescent="0.2">
      <c r="B185" s="5"/>
    </row>
    <row r="186" spans="2:2" x14ac:dyDescent="0.2">
      <c r="B186" s="5"/>
    </row>
    <row r="187" spans="2:2" x14ac:dyDescent="0.2">
      <c r="B187" s="5"/>
    </row>
    <row r="188" spans="2:2" x14ac:dyDescent="0.2">
      <c r="B188" s="5"/>
    </row>
    <row r="189" spans="2:2" x14ac:dyDescent="0.2">
      <c r="B189" s="5"/>
    </row>
    <row r="190" spans="2:2" x14ac:dyDescent="0.2">
      <c r="B190" s="5"/>
    </row>
    <row r="191" spans="2:2" x14ac:dyDescent="0.2">
      <c r="B191" s="5"/>
    </row>
    <row r="192" spans="2:2" x14ac:dyDescent="0.2">
      <c r="B192" s="5"/>
    </row>
    <row r="193" spans="2:2" x14ac:dyDescent="0.2">
      <c r="B193" s="5"/>
    </row>
    <row r="194" spans="2:2" x14ac:dyDescent="0.2">
      <c r="B194" s="5"/>
    </row>
    <row r="195" spans="2:2" x14ac:dyDescent="0.2">
      <c r="B195" s="5"/>
    </row>
    <row r="196" spans="2:2" x14ac:dyDescent="0.2">
      <c r="B196" s="5"/>
    </row>
    <row r="197" spans="2:2" x14ac:dyDescent="0.2">
      <c r="B197" s="5"/>
    </row>
    <row r="198" spans="2:2" x14ac:dyDescent="0.2">
      <c r="B198" s="5"/>
    </row>
    <row r="199" spans="2:2" x14ac:dyDescent="0.2">
      <c r="B199" s="5"/>
    </row>
    <row r="200" spans="2:2" x14ac:dyDescent="0.2">
      <c r="B200" s="5"/>
    </row>
    <row r="201" spans="2:2" x14ac:dyDescent="0.2">
      <c r="B201" s="5"/>
    </row>
    <row r="202" spans="2:2" x14ac:dyDescent="0.2">
      <c r="B202" s="5"/>
    </row>
    <row r="203" spans="2:2" x14ac:dyDescent="0.2">
      <c r="B203" s="5"/>
    </row>
    <row r="204" spans="2:2" x14ac:dyDescent="0.2">
      <c r="B204" s="5"/>
    </row>
    <row r="205" spans="2:2" x14ac:dyDescent="0.2">
      <c r="B205" s="5"/>
    </row>
    <row r="206" spans="2:2" x14ac:dyDescent="0.2">
      <c r="B206" s="5"/>
    </row>
    <row r="207" spans="2:2" x14ac:dyDescent="0.2">
      <c r="B207" s="5"/>
    </row>
    <row r="208" spans="2:2" x14ac:dyDescent="0.2">
      <c r="B208" s="5"/>
    </row>
    <row r="209" spans="2:2" x14ac:dyDescent="0.2">
      <c r="B209" s="5"/>
    </row>
    <row r="210" spans="2:2" x14ac:dyDescent="0.2">
      <c r="B210" s="5"/>
    </row>
    <row r="211" spans="2:2" x14ac:dyDescent="0.2">
      <c r="B211" s="5"/>
    </row>
    <row r="212" spans="2:2" x14ac:dyDescent="0.2">
      <c r="B212" s="5"/>
    </row>
    <row r="213" spans="2:2" x14ac:dyDescent="0.2">
      <c r="B213" s="5"/>
    </row>
    <row r="214" spans="2:2" x14ac:dyDescent="0.2">
      <c r="B214" s="5"/>
    </row>
    <row r="215" spans="2:2" x14ac:dyDescent="0.2">
      <c r="B215" s="5"/>
    </row>
    <row r="216" spans="2:2" x14ac:dyDescent="0.2">
      <c r="B216" s="5"/>
    </row>
    <row r="217" spans="2:2" x14ac:dyDescent="0.2">
      <c r="B217" s="5"/>
    </row>
    <row r="218" spans="2:2" x14ac:dyDescent="0.2">
      <c r="B218" s="5"/>
    </row>
    <row r="219" spans="2:2" x14ac:dyDescent="0.2">
      <c r="B219" s="5"/>
    </row>
    <row r="220" spans="2:2" x14ac:dyDescent="0.2">
      <c r="B220" s="5"/>
    </row>
    <row r="221" spans="2:2" x14ac:dyDescent="0.2">
      <c r="B221" s="5"/>
    </row>
    <row r="222" spans="2:2" x14ac:dyDescent="0.2">
      <c r="B222" s="5"/>
    </row>
    <row r="223" spans="2:2" x14ac:dyDescent="0.2">
      <c r="B223" s="5"/>
    </row>
    <row r="224" spans="2:2" x14ac:dyDescent="0.2">
      <c r="B224" s="5"/>
    </row>
    <row r="225" spans="2:2" x14ac:dyDescent="0.2">
      <c r="B225" s="5"/>
    </row>
    <row r="226" spans="2:2" x14ac:dyDescent="0.2">
      <c r="B226" s="5"/>
    </row>
    <row r="227" spans="2:2" x14ac:dyDescent="0.2">
      <c r="B227" s="5"/>
    </row>
    <row r="228" spans="2:2" x14ac:dyDescent="0.2">
      <c r="B228" s="5"/>
    </row>
    <row r="229" spans="2:2" x14ac:dyDescent="0.2">
      <c r="B229" s="5"/>
    </row>
    <row r="230" spans="2:2" x14ac:dyDescent="0.2">
      <c r="B230" s="5"/>
    </row>
    <row r="231" spans="2:2" x14ac:dyDescent="0.2">
      <c r="B231" s="5"/>
    </row>
    <row r="232" spans="2:2" x14ac:dyDescent="0.2">
      <c r="B232" s="5"/>
    </row>
    <row r="233" spans="2:2" x14ac:dyDescent="0.2">
      <c r="B233" s="5"/>
    </row>
    <row r="234" spans="2:2" x14ac:dyDescent="0.2">
      <c r="B234" s="5"/>
    </row>
    <row r="235" spans="2:2" x14ac:dyDescent="0.2">
      <c r="B235" s="5"/>
    </row>
    <row r="236" spans="2:2" x14ac:dyDescent="0.2">
      <c r="B236" s="5"/>
    </row>
    <row r="237" spans="2:2" x14ac:dyDescent="0.2">
      <c r="B237" s="5"/>
    </row>
    <row r="238" spans="2:2" x14ac:dyDescent="0.2">
      <c r="B238" s="5"/>
    </row>
    <row r="239" spans="2:2" x14ac:dyDescent="0.2">
      <c r="B239" s="5"/>
    </row>
    <row r="240" spans="2:2" x14ac:dyDescent="0.2">
      <c r="B240" s="5"/>
    </row>
    <row r="241" spans="2:2" x14ac:dyDescent="0.2">
      <c r="B241" s="5"/>
    </row>
    <row r="242" spans="2:2" x14ac:dyDescent="0.2">
      <c r="B242" s="5"/>
    </row>
    <row r="243" spans="2:2" x14ac:dyDescent="0.2">
      <c r="B243" s="5"/>
    </row>
    <row r="244" spans="2:2" x14ac:dyDescent="0.2">
      <c r="B244" s="5"/>
    </row>
    <row r="245" spans="2:2" x14ac:dyDescent="0.2">
      <c r="B245" s="5"/>
    </row>
    <row r="246" spans="2:2" x14ac:dyDescent="0.2">
      <c r="B246" s="5"/>
    </row>
    <row r="247" spans="2:2" x14ac:dyDescent="0.2">
      <c r="B247" s="5"/>
    </row>
    <row r="248" spans="2:2" x14ac:dyDescent="0.2">
      <c r="B248" s="5"/>
    </row>
    <row r="249" spans="2:2" x14ac:dyDescent="0.2">
      <c r="B249" s="5"/>
    </row>
    <row r="250" spans="2:2" x14ac:dyDescent="0.2">
      <c r="B250" s="5"/>
    </row>
    <row r="251" spans="2:2" x14ac:dyDescent="0.2">
      <c r="B251" s="5"/>
    </row>
    <row r="252" spans="2:2" x14ac:dyDescent="0.2">
      <c r="B252" s="5"/>
    </row>
    <row r="253" spans="2:2" x14ac:dyDescent="0.2">
      <c r="B253" s="5"/>
    </row>
    <row r="254" spans="2:2" x14ac:dyDescent="0.2">
      <c r="B254" s="5"/>
    </row>
    <row r="255" spans="2:2" x14ac:dyDescent="0.2">
      <c r="B255" s="5"/>
    </row>
    <row r="256" spans="2:2" x14ac:dyDescent="0.2">
      <c r="B256" s="5"/>
    </row>
    <row r="257" spans="2:2" x14ac:dyDescent="0.2">
      <c r="B257" s="5"/>
    </row>
    <row r="258" spans="2:2" x14ac:dyDescent="0.2">
      <c r="B258" s="5"/>
    </row>
    <row r="259" spans="2:2" x14ac:dyDescent="0.2">
      <c r="B259" s="5"/>
    </row>
    <row r="260" spans="2:2" x14ac:dyDescent="0.2">
      <c r="B260" s="5"/>
    </row>
    <row r="261" spans="2:2" x14ac:dyDescent="0.2">
      <c r="B261" s="5"/>
    </row>
    <row r="262" spans="2:2" x14ac:dyDescent="0.2">
      <c r="B262" s="5"/>
    </row>
    <row r="263" spans="2:2" x14ac:dyDescent="0.2">
      <c r="B263" s="5"/>
    </row>
    <row r="264" spans="2:2" x14ac:dyDescent="0.2">
      <c r="B264" s="5"/>
    </row>
    <row r="265" spans="2:2" x14ac:dyDescent="0.2">
      <c r="B265" s="5"/>
    </row>
    <row r="266" spans="2:2" x14ac:dyDescent="0.2">
      <c r="B266" s="5"/>
    </row>
    <row r="267" spans="2:2" x14ac:dyDescent="0.2">
      <c r="B267" s="5"/>
    </row>
    <row r="268" spans="2:2" x14ac:dyDescent="0.2">
      <c r="B268" s="5"/>
    </row>
    <row r="269" spans="2:2" x14ac:dyDescent="0.2">
      <c r="B269" s="5"/>
    </row>
    <row r="270" spans="2:2" x14ac:dyDescent="0.2">
      <c r="B270" s="5"/>
    </row>
    <row r="271" spans="2:2" x14ac:dyDescent="0.2">
      <c r="B271" s="5"/>
    </row>
    <row r="272" spans="2:2" x14ac:dyDescent="0.2">
      <c r="B272" s="5"/>
    </row>
    <row r="273" spans="2:2" x14ac:dyDescent="0.2">
      <c r="B273" s="5"/>
    </row>
    <row r="274" spans="2:2" x14ac:dyDescent="0.2">
      <c r="B274" s="5"/>
    </row>
    <row r="275" spans="2:2" x14ac:dyDescent="0.2">
      <c r="B275" s="5"/>
    </row>
    <row r="276" spans="2:2" x14ac:dyDescent="0.2">
      <c r="B276" s="5"/>
    </row>
    <row r="277" spans="2:2" x14ac:dyDescent="0.2">
      <c r="B277" s="5"/>
    </row>
    <row r="278" spans="2:2" x14ac:dyDescent="0.2">
      <c r="B278" s="5"/>
    </row>
    <row r="279" spans="2:2" x14ac:dyDescent="0.2">
      <c r="B279" s="5"/>
    </row>
    <row r="280" spans="2:2" x14ac:dyDescent="0.2">
      <c r="B280" s="5"/>
    </row>
    <row r="281" spans="2:2" x14ac:dyDescent="0.2">
      <c r="B281" s="5"/>
    </row>
    <row r="282" spans="2:2" x14ac:dyDescent="0.2">
      <c r="B282" s="5"/>
    </row>
    <row r="283" spans="2:2" x14ac:dyDescent="0.2">
      <c r="B283" s="5"/>
    </row>
    <row r="284" spans="2:2" x14ac:dyDescent="0.2">
      <c r="B284" s="5"/>
    </row>
    <row r="285" spans="2:2" x14ac:dyDescent="0.2">
      <c r="B285" s="5"/>
    </row>
    <row r="286" spans="2:2" x14ac:dyDescent="0.2">
      <c r="B286" s="5"/>
    </row>
    <row r="287" spans="2:2" x14ac:dyDescent="0.2">
      <c r="B287" s="5"/>
    </row>
    <row r="288" spans="2:2" x14ac:dyDescent="0.2">
      <c r="B288" s="5"/>
    </row>
    <row r="289" spans="2:2" x14ac:dyDescent="0.2">
      <c r="B289" s="5"/>
    </row>
    <row r="290" spans="2:2" x14ac:dyDescent="0.2">
      <c r="B290" s="5"/>
    </row>
    <row r="291" spans="2:2" x14ac:dyDescent="0.2">
      <c r="B291" s="5"/>
    </row>
    <row r="292" spans="2:2" x14ac:dyDescent="0.2">
      <c r="B292" s="5"/>
    </row>
    <row r="293" spans="2:2" x14ac:dyDescent="0.2">
      <c r="B293" s="5"/>
    </row>
    <row r="294" spans="2:2" x14ac:dyDescent="0.2">
      <c r="B294" s="5"/>
    </row>
    <row r="295" spans="2:2" x14ac:dyDescent="0.2">
      <c r="B295" s="5"/>
    </row>
    <row r="296" spans="2:2" x14ac:dyDescent="0.2">
      <c r="B296" s="5"/>
    </row>
    <row r="297" spans="2:2" x14ac:dyDescent="0.2">
      <c r="B297" s="5"/>
    </row>
    <row r="298" spans="2:2" x14ac:dyDescent="0.2">
      <c r="B298" s="5"/>
    </row>
    <row r="299" spans="2:2" x14ac:dyDescent="0.2">
      <c r="B299" s="5"/>
    </row>
    <row r="300" spans="2:2" x14ac:dyDescent="0.2">
      <c r="B300" s="5"/>
    </row>
    <row r="301" spans="2:2" x14ac:dyDescent="0.2">
      <c r="B301" s="5"/>
    </row>
    <row r="302" spans="2:2" x14ac:dyDescent="0.2">
      <c r="B302" s="5"/>
    </row>
    <row r="303" spans="2:2" x14ac:dyDescent="0.2">
      <c r="B303" s="5"/>
    </row>
    <row r="304" spans="2:2" x14ac:dyDescent="0.2">
      <c r="B304" s="5"/>
    </row>
    <row r="305" spans="2:2" x14ac:dyDescent="0.2">
      <c r="B305" s="5"/>
    </row>
    <row r="306" spans="2:2" x14ac:dyDescent="0.2">
      <c r="B306" s="5"/>
    </row>
    <row r="307" spans="2:2" x14ac:dyDescent="0.2">
      <c r="B307" s="5"/>
    </row>
    <row r="308" spans="2:2" x14ac:dyDescent="0.2">
      <c r="B308" s="5"/>
    </row>
    <row r="309" spans="2:2" x14ac:dyDescent="0.2">
      <c r="B309" s="5"/>
    </row>
    <row r="310" spans="2:2" x14ac:dyDescent="0.2">
      <c r="B310" s="5"/>
    </row>
    <row r="311" spans="2:2" x14ac:dyDescent="0.2">
      <c r="B311" s="5"/>
    </row>
    <row r="312" spans="2:2" x14ac:dyDescent="0.2">
      <c r="B312" s="5"/>
    </row>
    <row r="313" spans="2:2" x14ac:dyDescent="0.2">
      <c r="B313" s="5"/>
    </row>
    <row r="314" spans="2:2" x14ac:dyDescent="0.2">
      <c r="B314" s="5"/>
    </row>
    <row r="315" spans="2:2" x14ac:dyDescent="0.2">
      <c r="B315" s="5"/>
    </row>
    <row r="316" spans="2:2" x14ac:dyDescent="0.2">
      <c r="B316" s="5"/>
    </row>
    <row r="317" spans="2:2" x14ac:dyDescent="0.2">
      <c r="B317" s="5"/>
    </row>
    <row r="318" spans="2:2" x14ac:dyDescent="0.2">
      <c r="B318" s="5"/>
    </row>
    <row r="319" spans="2:2" x14ac:dyDescent="0.2">
      <c r="B319" s="5"/>
    </row>
    <row r="320" spans="2:2" x14ac:dyDescent="0.2">
      <c r="B320" s="5"/>
    </row>
    <row r="321" spans="2:2" x14ac:dyDescent="0.2">
      <c r="B321" s="5"/>
    </row>
    <row r="322" spans="2:2" x14ac:dyDescent="0.2">
      <c r="B322" s="5"/>
    </row>
    <row r="323" spans="2:2" x14ac:dyDescent="0.2">
      <c r="B323" s="5"/>
    </row>
    <row r="324" spans="2:2" x14ac:dyDescent="0.2">
      <c r="B324" s="5"/>
    </row>
    <row r="325" spans="2:2" x14ac:dyDescent="0.2">
      <c r="B325" s="5"/>
    </row>
    <row r="326" spans="2:2" x14ac:dyDescent="0.2">
      <c r="B326" s="5"/>
    </row>
    <row r="327" spans="2:2" x14ac:dyDescent="0.2">
      <c r="B327" s="5"/>
    </row>
    <row r="328" spans="2:2" x14ac:dyDescent="0.2">
      <c r="B328" s="5"/>
    </row>
    <row r="329" spans="2:2" x14ac:dyDescent="0.2">
      <c r="B329" s="5"/>
    </row>
    <row r="330" spans="2:2" x14ac:dyDescent="0.2">
      <c r="B330" s="5"/>
    </row>
    <row r="331" spans="2:2" x14ac:dyDescent="0.2">
      <c r="B331" s="5"/>
    </row>
    <row r="332" spans="2:2" x14ac:dyDescent="0.2">
      <c r="B332" s="5"/>
    </row>
    <row r="333" spans="2:2" x14ac:dyDescent="0.2">
      <c r="B333" s="5"/>
    </row>
    <row r="334" spans="2:2" x14ac:dyDescent="0.2">
      <c r="B334" s="5"/>
    </row>
    <row r="335" spans="2:2" x14ac:dyDescent="0.2">
      <c r="B335" s="5"/>
    </row>
    <row r="336" spans="2:2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  <row r="372" spans="2:2" x14ac:dyDescent="0.2">
      <c r="B372" s="5"/>
    </row>
    <row r="373" spans="2:2" x14ac:dyDescent="0.2">
      <c r="B373" s="5"/>
    </row>
    <row r="374" spans="2:2" x14ac:dyDescent="0.2">
      <c r="B374" s="5"/>
    </row>
    <row r="375" spans="2:2" x14ac:dyDescent="0.2">
      <c r="B375" s="5"/>
    </row>
    <row r="376" spans="2:2" x14ac:dyDescent="0.2">
      <c r="B376" s="5"/>
    </row>
    <row r="377" spans="2:2" x14ac:dyDescent="0.2">
      <c r="B377" s="5"/>
    </row>
    <row r="378" spans="2:2" x14ac:dyDescent="0.2">
      <c r="B378" s="5"/>
    </row>
    <row r="379" spans="2:2" x14ac:dyDescent="0.2">
      <c r="B379" s="5"/>
    </row>
    <row r="380" spans="2:2" x14ac:dyDescent="0.2">
      <c r="B380" s="5"/>
    </row>
    <row r="381" spans="2:2" x14ac:dyDescent="0.2">
      <c r="B381" s="5"/>
    </row>
    <row r="382" spans="2:2" x14ac:dyDescent="0.2">
      <c r="B382" s="5"/>
    </row>
    <row r="383" spans="2:2" x14ac:dyDescent="0.2">
      <c r="B383" s="5"/>
    </row>
    <row r="384" spans="2:2" x14ac:dyDescent="0.2">
      <c r="B384" s="5"/>
    </row>
    <row r="385" spans="2:2" x14ac:dyDescent="0.2">
      <c r="B385" s="5"/>
    </row>
    <row r="386" spans="2:2" x14ac:dyDescent="0.2">
      <c r="B386" s="5"/>
    </row>
    <row r="387" spans="2:2" x14ac:dyDescent="0.2">
      <c r="B387" s="5"/>
    </row>
    <row r="388" spans="2:2" x14ac:dyDescent="0.2">
      <c r="B388" s="5"/>
    </row>
    <row r="389" spans="2:2" x14ac:dyDescent="0.2">
      <c r="B389" s="5"/>
    </row>
    <row r="390" spans="2:2" x14ac:dyDescent="0.2">
      <c r="B390" s="5"/>
    </row>
    <row r="391" spans="2:2" x14ac:dyDescent="0.2">
      <c r="B391" s="5"/>
    </row>
    <row r="392" spans="2:2" x14ac:dyDescent="0.2">
      <c r="B392" s="5"/>
    </row>
    <row r="393" spans="2:2" x14ac:dyDescent="0.2">
      <c r="B393" s="5"/>
    </row>
    <row r="394" spans="2:2" x14ac:dyDescent="0.2">
      <c r="B394" s="5"/>
    </row>
    <row r="395" spans="2:2" x14ac:dyDescent="0.2">
      <c r="B395" s="5"/>
    </row>
    <row r="396" spans="2:2" x14ac:dyDescent="0.2">
      <c r="B396" s="5"/>
    </row>
    <row r="397" spans="2:2" x14ac:dyDescent="0.2">
      <c r="B397" s="5"/>
    </row>
    <row r="398" spans="2:2" x14ac:dyDescent="0.2">
      <c r="B398" s="5"/>
    </row>
    <row r="399" spans="2:2" x14ac:dyDescent="0.2">
      <c r="B399" s="5"/>
    </row>
    <row r="400" spans="2:2" x14ac:dyDescent="0.2">
      <c r="B400" s="5"/>
    </row>
    <row r="401" spans="2:2" x14ac:dyDescent="0.2">
      <c r="B401" s="5"/>
    </row>
    <row r="402" spans="2:2" x14ac:dyDescent="0.2">
      <c r="B402" s="5"/>
    </row>
    <row r="403" spans="2:2" x14ac:dyDescent="0.2">
      <c r="B403" s="5"/>
    </row>
    <row r="404" spans="2:2" x14ac:dyDescent="0.2">
      <c r="B404" s="5"/>
    </row>
    <row r="405" spans="2:2" x14ac:dyDescent="0.2">
      <c r="B405" s="5"/>
    </row>
    <row r="406" spans="2:2" x14ac:dyDescent="0.2">
      <c r="B406" s="5"/>
    </row>
    <row r="407" spans="2:2" x14ac:dyDescent="0.2">
      <c r="B407" s="5"/>
    </row>
    <row r="408" spans="2:2" x14ac:dyDescent="0.2">
      <c r="B408" s="5"/>
    </row>
    <row r="409" spans="2:2" x14ac:dyDescent="0.2">
      <c r="B409" s="5"/>
    </row>
    <row r="410" spans="2:2" x14ac:dyDescent="0.2">
      <c r="B410" s="5"/>
    </row>
    <row r="411" spans="2:2" x14ac:dyDescent="0.2">
      <c r="B411" s="5"/>
    </row>
    <row r="412" spans="2:2" x14ac:dyDescent="0.2">
      <c r="B412" s="5"/>
    </row>
    <row r="413" spans="2:2" x14ac:dyDescent="0.2">
      <c r="B413" s="5"/>
    </row>
    <row r="414" spans="2:2" x14ac:dyDescent="0.2">
      <c r="B414" s="5"/>
    </row>
    <row r="415" spans="2:2" x14ac:dyDescent="0.2">
      <c r="B415" s="5"/>
    </row>
    <row r="416" spans="2:2" x14ac:dyDescent="0.2">
      <c r="B416" s="5"/>
    </row>
    <row r="417" spans="2:2" x14ac:dyDescent="0.2">
      <c r="B417" s="5"/>
    </row>
    <row r="418" spans="2:2" x14ac:dyDescent="0.2">
      <c r="B418" s="5"/>
    </row>
    <row r="419" spans="2:2" x14ac:dyDescent="0.2">
      <c r="B419" s="5"/>
    </row>
    <row r="420" spans="2:2" x14ac:dyDescent="0.2">
      <c r="B420" s="5"/>
    </row>
    <row r="421" spans="2:2" x14ac:dyDescent="0.2">
      <c r="B421" s="5"/>
    </row>
    <row r="422" spans="2:2" x14ac:dyDescent="0.2">
      <c r="B422" s="5"/>
    </row>
    <row r="423" spans="2:2" x14ac:dyDescent="0.2">
      <c r="B423" s="5"/>
    </row>
    <row r="424" spans="2:2" x14ac:dyDescent="0.2">
      <c r="B424" s="5"/>
    </row>
    <row r="425" spans="2:2" x14ac:dyDescent="0.2">
      <c r="B425" s="5"/>
    </row>
    <row r="426" spans="2:2" x14ac:dyDescent="0.2">
      <c r="B426" s="5"/>
    </row>
    <row r="427" spans="2:2" x14ac:dyDescent="0.2">
      <c r="B427" s="5"/>
    </row>
  </sheetData>
  <mergeCells count="9">
    <mergeCell ref="D11:D12"/>
    <mergeCell ref="E11:E12"/>
    <mergeCell ref="A11:A12"/>
    <mergeCell ref="B11:B12"/>
    <mergeCell ref="B4:C4"/>
    <mergeCell ref="B5:C5"/>
    <mergeCell ref="B6:C6"/>
    <mergeCell ref="B7:C7"/>
    <mergeCell ref="C11:C12"/>
  </mergeCells>
  <phoneticPr fontId="0" type="noConversion"/>
  <hyperlinks>
    <hyperlink ref="B17" r:id="rId1" display="consultantplus://offline/ref=68511C1015B170B341561B6276342C4B4E6646A11183ABC2E21714ABA0C817E4C0B59701E35DE3B2Q4u7E"/>
    <hyperlink ref="B16" r:id="rId2" display="consultantplus://offline/ref=68511C1015B170B341561B6276342C4B4E6646A11183ABC2E21714ABA0C817E4C0B59703E35DQEuEE"/>
  </hyperlinks>
  <pageMargins left="0.82677165354330717" right="0.19685039370078741" top="0.59055118110236227" bottom="0.59055118110236227" header="0.39370078740157483" footer="0.23622047244094491"/>
  <pageSetup paperSize="9" scale="87" fitToHeight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finkom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Adm-pravo2</cp:lastModifiedBy>
  <cp:lastPrinted>2023-10-12T09:34:52Z</cp:lastPrinted>
  <dcterms:created xsi:type="dcterms:W3CDTF">2006-05-12T06:58:42Z</dcterms:created>
  <dcterms:modified xsi:type="dcterms:W3CDTF">2023-10-18T05:29:49Z</dcterms:modified>
</cp:coreProperties>
</file>