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ИСПОЛНЕНИЕ БЮДЖЕТА 2023г\ИСПОЛНЕНИЕ\за 2023 год\Исполнение бюджета за 2023г\Решение\"/>
    </mc:Choice>
  </mc:AlternateContent>
  <xr:revisionPtr revIDLastSave="0" documentId="13_ncr:1_{56BBCFBD-D616-4C19-9218-74F6D9596797}" xr6:coauthVersionLast="47" xr6:coauthVersionMax="47" xr10:uidLastSave="{00000000-0000-0000-0000-000000000000}"/>
  <bookViews>
    <workbookView xWindow="-120" yWindow="-120" windowWidth="24240" windowHeight="13140" tabRatio="598" xr2:uid="{00000000-000D-0000-FFFF-FFFF00000000}"/>
  </bookViews>
  <sheets>
    <sheet name="приложение" sheetId="4" r:id="rId1"/>
  </sheets>
  <definedNames>
    <definedName name="_xlnm._FilterDatabase" localSheetId="0" hidden="1">приложение!$A$6:$G$141</definedName>
    <definedName name="_xlnm.Print_Area" localSheetId="0">приложение!$A$1:$I$142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2" i="4" l="1"/>
  <c r="G8" i="4" s="1"/>
  <c r="G99" i="4"/>
  <c r="I127" i="4"/>
  <c r="I126" i="4"/>
  <c r="I125" i="4" s="1"/>
  <c r="I124" i="4" s="1"/>
  <c r="H40" i="4"/>
  <c r="H39" i="4" s="1"/>
  <c r="H38" i="4" s="1"/>
  <c r="H37" i="4" s="1"/>
  <c r="H36" i="4" s="1"/>
  <c r="I40" i="4"/>
  <c r="I39" i="4" s="1"/>
  <c r="I38" i="4" s="1"/>
  <c r="I37" i="4" s="1"/>
  <c r="I36" i="4" s="1"/>
  <c r="I34" i="4"/>
  <c r="I33" i="4" s="1"/>
  <c r="I32" i="4" s="1"/>
  <c r="I31" i="4" s="1"/>
  <c r="I30" i="4" s="1"/>
  <c r="H34" i="4"/>
  <c r="H33" i="4" s="1"/>
  <c r="H32" i="4" s="1"/>
  <c r="H31" i="4" s="1"/>
  <c r="H30" i="4" s="1"/>
  <c r="G34" i="4"/>
  <c r="G33" i="4" s="1"/>
  <c r="G32" i="4" s="1"/>
  <c r="G31" i="4" s="1"/>
  <c r="G30" i="4" s="1"/>
  <c r="G40" i="4"/>
  <c r="G39" i="4" s="1"/>
  <c r="G38" i="4" s="1"/>
  <c r="G37" i="4" s="1"/>
  <c r="G36" i="4" s="1"/>
  <c r="G45" i="4"/>
  <c r="I53" i="4"/>
  <c r="H53" i="4"/>
  <c r="G53" i="4"/>
  <c r="I51" i="4"/>
  <c r="I50" i="4" s="1"/>
  <c r="G83" i="4"/>
  <c r="G82" i="4" s="1"/>
  <c r="G91" i="4"/>
  <c r="G90" i="4" s="1"/>
  <c r="G89" i="4" s="1"/>
  <c r="I99" i="4"/>
  <c r="G120" i="4"/>
  <c r="G119" i="4" s="1"/>
  <c r="G118" i="4" s="1"/>
  <c r="G117" i="4" s="1"/>
  <c r="G116" i="4" s="1"/>
  <c r="G115" i="4" s="1"/>
  <c r="H28" i="4" l="1"/>
  <c r="H27" i="4" s="1"/>
  <c r="H26" i="4" s="1"/>
  <c r="H25" i="4" s="1"/>
  <c r="H23" i="4"/>
  <c r="H127" i="4"/>
  <c r="H126" i="4" s="1"/>
  <c r="H125" i="4" s="1"/>
  <c r="H124" i="4" s="1"/>
  <c r="I74" i="4"/>
  <c r="I73" i="4" s="1"/>
  <c r="I72" i="4" s="1"/>
  <c r="I71" i="4" s="1"/>
  <c r="I70" i="4" s="1"/>
  <c r="H74" i="4"/>
  <c r="H73" i="4" s="1"/>
  <c r="H72" i="4" s="1"/>
  <c r="H71" i="4" s="1"/>
  <c r="H70" i="4" s="1"/>
  <c r="G74" i="4"/>
  <c r="G73" i="4" s="1"/>
  <c r="G72" i="4" s="1"/>
  <c r="G71" i="4" s="1"/>
  <c r="G70" i="4" s="1"/>
  <c r="I23" i="4" l="1"/>
  <c r="G23" i="4"/>
  <c r="G127" i="4" l="1"/>
  <c r="G126" i="4" s="1"/>
  <c r="G125" i="4" s="1"/>
  <c r="G124" i="4" s="1"/>
  <c r="G123" i="4" s="1"/>
  <c r="I69" i="4"/>
  <c r="H69" i="4"/>
  <c r="I22" i="4" l="1"/>
  <c r="H22" i="4"/>
  <c r="H21" i="4" s="1"/>
  <c r="H20" i="4" s="1"/>
  <c r="H19" i="4" s="1"/>
  <c r="H18" i="4" s="1"/>
  <c r="H17" i="4" s="1"/>
  <c r="H16" i="4" s="1"/>
  <c r="H15" i="4" s="1"/>
  <c r="H14" i="4" s="1"/>
  <c r="H13" i="4" s="1"/>
  <c r="H12" i="4" s="1"/>
  <c r="H11" i="4" s="1"/>
  <c r="H10" i="4" s="1"/>
  <c r="G22" i="4"/>
  <c r="I67" i="4" l="1"/>
  <c r="I66" i="4" s="1"/>
  <c r="I65" i="4" s="1"/>
  <c r="I64" i="4" s="1"/>
  <c r="I63" i="4" s="1"/>
  <c r="H67" i="4"/>
  <c r="H66" i="4" s="1"/>
  <c r="H65" i="4" s="1"/>
  <c r="H64" i="4" s="1"/>
  <c r="H63" i="4" s="1"/>
  <c r="H62" i="4" s="1"/>
  <c r="G107" i="4"/>
  <c r="G106" i="4" s="1"/>
  <c r="G104" i="4"/>
  <c r="G103" i="4" s="1"/>
  <c r="G97" i="4"/>
  <c r="G96" i="4" s="1"/>
  <c r="G95" i="4" s="1"/>
  <c r="G94" i="4" s="1"/>
  <c r="G93" i="4" s="1"/>
  <c r="H61" i="4"/>
  <c r="I61" i="4" s="1"/>
  <c r="G102" i="4" l="1"/>
  <c r="G101" i="4" s="1"/>
  <c r="G100" i="4" s="1"/>
  <c r="I49" i="4"/>
  <c r="I48" i="4" s="1"/>
  <c r="I47" i="4" s="1"/>
  <c r="I46" i="4" s="1"/>
  <c r="I45" i="4" s="1"/>
  <c r="I62" i="4"/>
  <c r="I44" i="4" l="1"/>
  <c r="I43" i="4" s="1"/>
  <c r="I42" i="4" s="1"/>
  <c r="I9" i="4" s="1"/>
  <c r="H51" i="4"/>
  <c r="H50" i="4" s="1"/>
  <c r="H49" i="4" l="1"/>
  <c r="H48" i="4" s="1"/>
  <c r="H47" i="4" s="1"/>
  <c r="H46" i="4" s="1"/>
  <c r="H45" i="4" s="1"/>
  <c r="H44" i="4" s="1"/>
  <c r="H60" i="4"/>
  <c r="I60" i="4"/>
  <c r="H43" i="4" l="1"/>
  <c r="H42" i="4" s="1"/>
  <c r="H9" i="4" s="1"/>
  <c r="H59" i="4"/>
  <c r="H58" i="4" s="1"/>
  <c r="H57" i="4" s="1"/>
  <c r="I59" i="4"/>
  <c r="I58" i="4" s="1"/>
  <c r="I57" i="4" s="1"/>
  <c r="I55" i="4" s="1"/>
  <c r="I142" i="4" s="1"/>
  <c r="I8" i="4" s="1"/>
  <c r="G87" i="4"/>
  <c r="G86" i="4" s="1"/>
  <c r="G80" i="4"/>
  <c r="H56" i="4" l="1"/>
  <c r="H55" i="4"/>
  <c r="H142" i="4" s="1"/>
  <c r="H8" i="4" s="1"/>
  <c r="I56" i="4"/>
  <c r="G79" i="4"/>
  <c r="G78" i="4" s="1"/>
  <c r="G77" i="4" s="1"/>
  <c r="G85" i="4"/>
  <c r="G76" i="4" l="1"/>
  <c r="G69" i="4" s="1"/>
  <c r="G140" i="4"/>
  <c r="G67" i="4"/>
  <c r="G66" i="4" s="1"/>
  <c r="G51" i="4"/>
  <c r="G50" i="4" s="1"/>
  <c r="G44" i="4" s="1"/>
  <c r="G48" i="4"/>
  <c r="G46" i="4"/>
  <c r="G133" i="4"/>
  <c r="G113" i="4"/>
  <c r="G132" i="4" l="1"/>
  <c r="G131" i="4" s="1"/>
  <c r="G112" i="4"/>
  <c r="G60" i="4"/>
  <c r="G65" i="4"/>
  <c r="G139" i="4"/>
  <c r="G59" i="4" l="1"/>
  <c r="G58" i="4" s="1"/>
  <c r="G57" i="4" s="1"/>
  <c r="G111" i="4"/>
  <c r="G110" i="4" s="1"/>
  <c r="G109" i="4" s="1"/>
  <c r="G43" i="4"/>
  <c r="G42" i="4" s="1"/>
  <c r="G64" i="4"/>
  <c r="G138" i="4"/>
  <c r="G28" i="4"/>
  <c r="G20" i="4"/>
  <c r="G19" i="4" s="1"/>
  <c r="G14" i="4"/>
  <c r="E60" i="4"/>
  <c r="G13" i="4" l="1"/>
  <c r="G27" i="4"/>
  <c r="G26" i="4" s="1"/>
  <c r="G25" i="4" s="1"/>
  <c r="G17" i="4" s="1"/>
  <c r="G137" i="4"/>
  <c r="G63" i="4"/>
  <c r="G62" i="4" s="1"/>
  <c r="G16" i="4" l="1"/>
  <c r="G136" i="4"/>
  <c r="G130" i="4"/>
  <c r="G18" i="4"/>
  <c r="G10" i="4"/>
  <c r="G9" i="4" s="1"/>
  <c r="G56" i="4" l="1"/>
  <c r="G55" i="4"/>
  <c r="G11" i="4"/>
  <c r="G129" i="4"/>
  <c r="G122" i="4" s="1"/>
  <c r="G135" i="4"/>
  <c r="G12" i="4" l="1"/>
</calcChain>
</file>

<file path=xl/sharedStrings.xml><?xml version="1.0" encoding="utf-8"?>
<sst xmlns="http://schemas.openxmlformats.org/spreadsheetml/2006/main" count="287" uniqueCount="117">
  <si>
    <t>Благоустройство</t>
  </si>
  <si>
    <t>Жилищно-коммунальное  хозяйство</t>
  </si>
  <si>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</si>
  <si>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</si>
  <si>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</si>
  <si>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</si>
  <si>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</si>
  <si>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</si>
  <si>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</si>
  <si>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Национальная экономика</t>
  </si>
  <si>
    <t>Жилищное хозяйство</t>
  </si>
  <si>
    <t>Другие общегосударственные вопросы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</si>
  <si>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</si>
  <si>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</si>
  <si>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</si>
  <si>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</si>
  <si>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Расходы на выплату персоналу государственных (муниципальных) органов</t>
  </si>
  <si>
    <t>Культура, кинематография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</si>
  <si>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</si>
  <si>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</si>
  <si>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</si>
  <si>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</si>
  <si>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 xml:space="preserve">Иные межбюджетные трансферты 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</si>
  <si>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</si>
  <si>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</si>
  <si>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</si>
  <si>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>Реализация мероприятий</t>
  </si>
  <si>
    <t>Национальная безопасность и правоохранительная деятельность</t>
  </si>
  <si>
    <t>40 0 00 00000</t>
  </si>
  <si>
    <t>40 1 00 00000</t>
  </si>
  <si>
    <t>40 1 00 02030</t>
  </si>
  <si>
    <t>40 1 00 02040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</si>
  <si>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</si>
  <si>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</si>
  <si>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</si>
  <si>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</si>
  <si>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</si>
  <si>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</si>
  <si>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40 6 00 00000</t>
  </si>
  <si>
    <t>40 6 00 99990</t>
  </si>
  <si>
    <t xml:space="preserve">Расходы на обеспечение функций органов местного самоуправления </t>
  </si>
  <si>
    <t>Национальная оборона</t>
  </si>
  <si>
    <t>Мобилизационная и вневойсковая подготовка</t>
  </si>
  <si>
    <t>Закупка товаров, работ и услуг для обеспечения  государственных (муниципальных) нужд</t>
  </si>
  <si>
    <t>Прочие мероприятия муниципальных органов власти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</si>
  <si>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</si>
  <si>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автомобильных дорог местного значения"</t>
  </si>
  <si>
    <t>01 0 00 00000</t>
  </si>
  <si>
    <t>01 0 01 00000</t>
  </si>
  <si>
    <t>01 0 02 00000</t>
  </si>
  <si>
    <t>01 0 02 99990</t>
  </si>
  <si>
    <t>В том числе за счет субвенций на исполнение государственных полномочий</t>
  </si>
  <si>
    <t>Вед</t>
  </si>
  <si>
    <t>41 0 00 00000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</si>
  <si>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</si>
  <si>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капитальный ремонт и ремонт автомобильных дорог общего пользования местного значения</t>
  </si>
  <si>
    <t>01 0 01 89111</t>
  </si>
  <si>
    <t>Другие вопросы в области национальной экономики</t>
  </si>
  <si>
    <t>Расходы на межевание земельных участков</t>
  </si>
  <si>
    <t>Пр</t>
  </si>
  <si>
    <t>КЦСР</t>
  </si>
  <si>
    <t>КВР</t>
  </si>
  <si>
    <t>Исполнено</t>
  </si>
  <si>
    <t>(тыс.рублей)</t>
  </si>
  <si>
    <t>Приложение 2</t>
  </si>
  <si>
    <t>Администрация городского поселения Андра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</si>
  <si>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</si>
  <si>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транспортной инфраструктуры городского поселения Андра"</t>
  </si>
  <si>
    <t>Основное мероприятие "Содержание автомобильных дорог"</t>
  </si>
  <si>
    <t>40 1 00 89182</t>
  </si>
  <si>
    <t>Мероприятия в области жилищно-коммунального хозяйства</t>
  </si>
  <si>
    <t>Другие вопросы в области культыры, кинематографии</t>
  </si>
  <si>
    <t>Физическая культура и спорт</t>
  </si>
  <si>
    <t>Физическая культура</t>
  </si>
  <si>
    <t>Прочие мероприятия  органов местного самоуправления</t>
  </si>
  <si>
    <t>40 4 00 51180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</si>
  <si>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</si>
  <si>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Расходы за счет средств федерального бюджета, не отнесенные к государственным программам</t>
  </si>
  <si>
    <t>40 4 00 00000</t>
  </si>
  <si>
    <t>Сельское хозяйство и рыболовство</t>
  </si>
  <si>
    <t>Мероприятия в области национальной экономики</t>
  </si>
  <si>
    <t>Расходы за счет средств бюджета Октябрьского района на организацию мероприятий при осуществлении деятельности по обращению с животными без владельцев</t>
  </si>
  <si>
    <t>40 3 00 89051</t>
  </si>
  <si>
    <t>40 3 00 00000</t>
  </si>
  <si>
    <t>Расходы на капитальный ремонт жилого фонда</t>
  </si>
  <si>
    <t>40 1 00 89102</t>
  </si>
  <si>
    <t>Расходы бюджета муниципального образования городское поселение Андра за 2023 год по разделам, подразделам, целевым статьям и видам расходов классификации расходов бюджета в ведомственной структуре расходов</t>
  </si>
  <si>
    <t>Другие вопросы в области охраны окружающей среды</t>
  </si>
  <si>
    <t/>
  </si>
  <si>
    <t>4000000000</t>
  </si>
  <si>
    <t>Непрограммные направления деятельности "Мероприятия в области охраны окружающей среды"</t>
  </si>
  <si>
    <t>Расходы на выполнение работ по обустройству площадок для ТКО</t>
  </si>
  <si>
    <t>200</t>
  </si>
  <si>
    <t>240</t>
  </si>
  <si>
    <t>40 7 00 99990</t>
  </si>
  <si>
    <t>40 7 00 00000</t>
  </si>
  <si>
    <t>Охрана окружающей среды</t>
  </si>
  <si>
    <t>Основное мероприятие "Строительство тротуара"</t>
  </si>
  <si>
    <t>0100500000</t>
  </si>
  <si>
    <t>0100599990</t>
  </si>
  <si>
    <t>01 0 01 99990</t>
  </si>
  <si>
    <t>Обеспечение проведения выборов и референдумов</t>
  </si>
  <si>
    <t>4010000000</t>
  </si>
  <si>
    <t>Проведение выборов, повышение правовой культуры избирателей</t>
  </si>
  <si>
    <t>4010002500</t>
  </si>
  <si>
    <t>800</t>
  </si>
  <si>
    <t>Специальные расходы</t>
  </si>
  <si>
    <t>880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</si>
  <si>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</si>
  <si>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4100000000</t>
  </si>
  <si>
    <t>4110000000</t>
  </si>
  <si>
    <t>4110089020</t>
  </si>
  <si>
    <t>500</t>
  </si>
  <si>
    <t>Иные межбюджетные трансферты</t>
  </si>
  <si>
    <t>540</t>
  </si>
  <si>
    <t>В том числе за счет субвенций (субсидий) из федерального и окружного  бюджета</t>
  </si>
  <si>
    <t>к решению Совета депутатов                                   городского поселения Андра                                                    от « ___» _____________2024г.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</si>
</sst>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#,##0.0"/>
    <numFmt numFmtId="166" formatCode="000"/>
    <numFmt numFmtId="167" formatCode="0000000"/>
    <numFmt numFmtId="168" formatCode="#,##0.0;[Red]\-#,##0.0;0.0"/>
    <numFmt numFmtId="169" formatCode="0000000000"/>
  </numFmts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 vertical="center"/>
      <protection hidden="1"/>
    </xf>
    <xf numFmtId="165" fontId="2" fillId="0" borderId="0" xfId="1" applyNumberFormat="1" applyFont="1" applyAlignment="1">
      <alignment horizontal="right" vertical="top" wrapText="1"/>
    </xf>
    <xf numFmtId="165" fontId="4" fillId="0" borderId="0" xfId="1" applyNumberFormat="1" applyFont="1" applyAlignment="1">
      <alignment horizontal="right" vertical="center"/>
    </xf>
    <xf numFmtId="0" fontId="5" fillId="0" borderId="1" xfId="1" applyFont="1" applyBorder="1" applyAlignment="1" applyProtection="1">
      <alignment horizontal="center" vertical="center"/>
      <protection hidden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right" vertical="center"/>
      <protection hidden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vertical="center" wrapText="1"/>
      <protection hidden="1"/>
    </xf>
    <xf numFmtId="0" fontId="5" fillId="0" borderId="1" xfId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165" fontId="5" fillId="0" borderId="1" xfId="1" applyNumberFormat="1" applyFont="1" applyBorder="1" applyAlignment="1" applyProtection="1">
      <alignment vertical="center"/>
      <protection hidden="1"/>
    </xf>
    <xf numFmtId="0" fontId="2" fillId="0" borderId="0" xfId="1" applyFont="1" applyAlignment="1">
      <alignment vertical="center"/>
    </xf>
    <xf numFmtId="164" fontId="5" fillId="0" borderId="1" xfId="1" applyNumberFormat="1" applyFont="1" applyBorder="1" applyAlignment="1" applyProtection="1">
      <alignment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167" fontId="5" fillId="0" borderId="1" xfId="1" applyNumberFormat="1" applyFont="1" applyBorder="1" applyAlignment="1" applyProtection="1">
      <alignment horizontal="right" vertical="center"/>
      <protection hidden="1"/>
    </xf>
    <xf numFmtId="166" fontId="5" fillId="0" borderId="1" xfId="1" applyNumberFormat="1" applyFont="1" applyBorder="1" applyAlignment="1" applyProtection="1">
      <alignment vertical="center" wrapText="1"/>
      <protection hidden="1"/>
    </xf>
    <xf numFmtId="0" fontId="2" fillId="0" borderId="1" xfId="1" applyFont="1" applyBorder="1" applyAlignment="1" applyProtection="1">
      <alignment vertical="center" wrapText="1"/>
      <protection hidden="1"/>
    </xf>
    <xf numFmtId="164" fontId="2" fillId="0" borderId="1" xfId="1" applyNumberFormat="1" applyFont="1" applyBorder="1" applyAlignment="1" applyProtection="1">
      <alignment vertical="center" wrapText="1"/>
      <protection hidden="1"/>
    </xf>
    <xf numFmtId="164" fontId="2" fillId="0" borderId="1" xfId="1" applyNumberFormat="1" applyFont="1" applyBorder="1" applyAlignment="1" applyProtection="1">
      <alignment vertical="center"/>
      <protection hidden="1"/>
    </xf>
    <xf numFmtId="167" fontId="2" fillId="0" borderId="1" xfId="1" applyNumberFormat="1" applyFont="1" applyBorder="1" applyAlignment="1" applyProtection="1">
      <alignment horizontal="right" vertical="center"/>
      <protection hidden="1"/>
    </xf>
    <xf numFmtId="166" fontId="2" fillId="0" borderId="1" xfId="1" applyNumberFormat="1" applyFont="1" applyBorder="1" applyAlignment="1" applyProtection="1">
      <alignment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6" fontId="2" fillId="0" borderId="1" xfId="0" applyNumberFormat="1" applyFont="1" applyBorder="1" applyAlignment="1" applyProtection="1">
      <alignment vertical="center" wrapText="1"/>
      <protection hidden="1"/>
    </xf>
    <xf numFmtId="164" fontId="2" fillId="0" borderId="1" xfId="0" applyNumberFormat="1" applyFont="1" applyBorder="1" applyAlignment="1" applyProtection="1">
      <alignment vertical="center"/>
      <protection hidden="1"/>
    </xf>
    <xf numFmtId="169" fontId="2" fillId="0" borderId="1" xfId="0" applyNumberFormat="1" applyFont="1" applyBorder="1" applyAlignment="1" applyProtection="1">
      <alignment horizontal="right" vertical="center"/>
      <protection hidden="1"/>
    </xf>
    <xf numFmtId="166" fontId="2" fillId="0" borderId="1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1" xfId="3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6" fontId="5" fillId="0" borderId="1" xfId="1" applyNumberFormat="1" applyFont="1" applyBorder="1" applyAlignment="1" applyProtection="1">
      <alignment horizontal="right" vertical="center" wrapText="1"/>
      <protection hidden="1"/>
    </xf>
    <xf numFmtId="168" fontId="2" fillId="0" borderId="1" xfId="2" applyNumberFormat="1" applyFont="1" applyBorder="1" applyAlignment="1" applyProtection="1">
      <alignment vertical="center" wrapText="1"/>
      <protection hidden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4" applyFont="1" applyBorder="1" applyAlignment="1" applyProtection="1">
      <alignment vertical="center" wrapText="1"/>
      <protection hidden="1"/>
    </xf>
    <xf numFmtId="0" fontId="2" fillId="0" borderId="1" xfId="3" applyFont="1" applyBorder="1" applyAlignment="1">
      <alignment vertical="center"/>
    </xf>
    <xf numFmtId="0" fontId="5" fillId="0" borderId="1" xfId="0" applyFont="1" applyBorder="1" applyAlignment="1" applyProtection="1">
      <alignment vertical="center" wrapText="1"/>
      <protection hidden="1"/>
    </xf>
    <xf numFmtId="166" fontId="5" fillId="0" borderId="1" xfId="0" applyNumberFormat="1" applyFont="1" applyBorder="1" applyAlignment="1" applyProtection="1">
      <alignment vertical="center" wrapText="1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169" fontId="5" fillId="0" borderId="1" xfId="0" applyNumberFormat="1" applyFont="1" applyBorder="1" applyAlignment="1" applyProtection="1">
      <alignment horizontal="right" vertical="center"/>
      <protection hidden="1"/>
    </xf>
    <xf numFmtId="166" fontId="5" fillId="0" borderId="1" xfId="0" applyNumberFormat="1" applyFont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horizontal="right" vertical="center"/>
      <protection hidden="1"/>
    </xf>
    <xf numFmtId="165" fontId="2" fillId="0" borderId="1" xfId="0" applyNumberFormat="1" applyFont="1" applyBorder="1" applyAlignment="1" applyProtection="1">
      <alignment vertical="center"/>
      <protection hidden="1"/>
    </xf>
    <xf numFmtId="165" fontId="2" fillId="0" borderId="1" xfId="0" applyNumberFormat="1" applyFont="1" applyBorder="1" applyAlignment="1" applyProtection="1">
      <alignment vertical="center" wrapText="1"/>
      <protection hidden="1"/>
    </xf>
    <xf numFmtId="165" fontId="5" fillId="0" borderId="1" xfId="0" applyNumberFormat="1" applyFont="1" applyBorder="1" applyAlignment="1" applyProtection="1">
      <alignment vertical="center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top" wrapText="1"/>
    </xf>
  </cellXfs>
  <cellStyles count="5">
    <cellStyle name="Обычный" xfId="0" builtinId="0"/>
    <cellStyle name="Обычный 2" xfId="2" xr:uid="{00000000-0005-0000-0000-000001000000}"/>
    <cellStyle name="Обычный 2 10" xfId="4" xr:uid="{C51A7127-1EC6-47CB-B1F4-BF04DC721A98}"/>
    <cellStyle name="Обычный 5" xfId="3" xr:uid="{359FD4E1-EFFE-4A03-BE17-AA45BDB7742B}"/>
    <cellStyle name="Обычный_Tmp7" xfId="1" xr:uid="{00000000-0005-0000-0000-000002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3"/>
  <sheetViews>
    <sheetView tabSelected="1" view="pageBreakPreview" zoomScale="90" zoomScaleNormal="100" zoomScaleSheetLayoutView="90" workbookViewId="0">
      <selection activeCell="G2" sqref="G2:I2"/>
    </sheetView>
  </sheetViews>
  <sheetFormatPr defaultColWidth="8" defaultRowHeight="15" x14ac:dyDescent="0.25"/>
  <cols>
    <col min="1" max="1" width="49.28515625" style="1" customWidth="1"/>
    <col min="2" max="2" width="5.5703125" style="1" customWidth="1"/>
    <col min="3" max="3" width="5.28515625" style="2" customWidth="1"/>
    <col min="4" max="4" width="5.42578125" style="2" customWidth="1"/>
    <col min="5" max="5" width="14.85546875" style="2" customWidth="1"/>
    <col min="6" max="6" width="5.85546875" style="2" customWidth="1"/>
    <col min="7" max="7" width="14.42578125" style="3" customWidth="1"/>
    <col min="8" max="8" width="17.42578125" style="3" customWidth="1"/>
    <col min="9" max="9" width="19.28515625" style="3" customWidth="1"/>
    <col min="10" max="16384" width="8" style="1"/>
  </cols>
  <sheetData>
    <row r="1" spans="1:9" x14ac:dyDescent="0.25">
      <c r="H1" s="57" t="s">
        <v>64</v>
      </c>
      <c r="I1" s="57"/>
    </row>
    <row r="2" spans="1:9" ht="60" customHeight="1" x14ac:dyDescent="0.25">
      <c r="A2" s="4"/>
      <c r="B2" s="4"/>
      <c r="C2" s="5"/>
      <c r="D2" s="5"/>
      <c r="E2" s="5"/>
      <c r="F2" s="5"/>
      <c r="G2" s="58" t="s">
        <v>116</v>
      </c>
      <c r="H2" s="58"/>
      <c r="I2" s="58"/>
    </row>
    <row r="3" spans="1:9" ht="11.25" customHeight="1" x14ac:dyDescent="0.25">
      <c r="A3" s="4"/>
      <c r="B3" s="4"/>
      <c r="C3" s="5"/>
      <c r="D3" s="5"/>
      <c r="E3" s="5"/>
      <c r="F3" s="5"/>
      <c r="G3" s="6"/>
      <c r="H3" s="6"/>
      <c r="I3" s="6"/>
    </row>
    <row r="4" spans="1:9" ht="30.75" customHeight="1" x14ac:dyDescent="0.25">
      <c r="A4" s="56" t="s">
        <v>86</v>
      </c>
      <c r="B4" s="56"/>
      <c r="C4" s="56"/>
      <c r="D4" s="56"/>
      <c r="E4" s="56"/>
      <c r="F4" s="56"/>
      <c r="G4" s="56"/>
      <c r="H4" s="56"/>
      <c r="I4" s="56"/>
    </row>
    <row r="5" spans="1:9" ht="19.5" customHeight="1" x14ac:dyDescent="0.25">
      <c r="A5" s="4"/>
      <c r="B5" s="4"/>
      <c r="C5" s="5"/>
      <c r="D5" s="5"/>
      <c r="E5" s="5"/>
      <c r="F5" s="5"/>
      <c r="I5" s="7" t="s">
        <v>63</v>
      </c>
    </row>
    <row r="6" spans="1:9" s="10" customFormat="1" ht="96" customHeight="1" x14ac:dyDescent="0.2">
      <c r="A6" s="8" t="s">
        <v>2</v>
      </c>
      <c r="B6" s="8" t="s">
        <v>52</v>
      </c>
      <c r="C6" s="8" t="s">
        <v>3</v>
      </c>
      <c r="D6" s="8" t="s">
        <v>59</v>
      </c>
      <c r="E6" s="8" t="s">
        <v>60</v>
      </c>
      <c r="F6" s="8" t="s">
        <v>61</v>
      </c>
      <c r="G6" s="9" t="s">
        <v>62</v>
      </c>
      <c r="H6" s="9" t="s">
        <v>115</v>
      </c>
      <c r="I6" s="9" t="s">
        <v>51</v>
      </c>
    </row>
    <row r="7" spans="1:9" s="13" customFormat="1" ht="12.75" customHeight="1" x14ac:dyDescent="0.2">
      <c r="A7" s="11">
        <v>1</v>
      </c>
      <c r="B7" s="11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1">
        <v>8</v>
      </c>
      <c r="I7" s="11">
        <v>9</v>
      </c>
    </row>
    <row r="8" spans="1:9" s="18" customFormat="1" ht="18.75" customHeight="1" x14ac:dyDescent="0.2">
      <c r="A8" s="14" t="s">
        <v>65</v>
      </c>
      <c r="B8" s="15">
        <v>650</v>
      </c>
      <c r="C8" s="16"/>
      <c r="D8" s="16"/>
      <c r="E8" s="12"/>
      <c r="F8" s="16"/>
      <c r="G8" s="17">
        <f>G142</f>
        <v>31757.061399999999</v>
      </c>
      <c r="H8" s="17">
        <f>H142</f>
        <v>259.3</v>
      </c>
      <c r="I8" s="17">
        <f>I142</f>
        <v>259.3</v>
      </c>
    </row>
    <row r="9" spans="1:9" s="18" customFormat="1" ht="18.75" customHeight="1" x14ac:dyDescent="0.2">
      <c r="A9" s="14" t="s">
        <v>4</v>
      </c>
      <c r="B9" s="14">
        <v>650</v>
      </c>
      <c r="C9" s="19">
        <v>1</v>
      </c>
      <c r="D9" s="20"/>
      <c r="E9" s="21"/>
      <c r="F9" s="22"/>
      <c r="G9" s="17">
        <f>G10+G16+G30+G36+G42</f>
        <v>10569.152700000001</v>
      </c>
      <c r="H9" s="17">
        <f t="shared" ref="H9:I9" si="0">H10+H16+H30+H36+H42</f>
        <v>0</v>
      </c>
      <c r="I9" s="17">
        <f t="shared" si="0"/>
        <v>0</v>
      </c>
    </row>
    <row r="10" spans="1:9" s="10" customFormat="1" ht="48" customHeight="1" x14ac:dyDescent="0.2">
      <c r="A10" s="23" t="s">
        <v>5</v>
      </c>
      <c r="B10" s="23">
        <v>650</v>
      </c>
      <c r="C10" s="24">
        <v>1</v>
      </c>
      <c r="D10" s="25">
        <v>2</v>
      </c>
      <c r="E10" s="26"/>
      <c r="F10" s="27"/>
      <c r="G10" s="28">
        <f t="shared" ref="G10" si="1">G13</f>
        <v>1993.1714999999999</v>
      </c>
      <c r="H10" s="28">
        <f t="shared" ref="H10:H21" si="2">H11</f>
        <v>0</v>
      </c>
      <c r="I10" s="29">
        <v>0</v>
      </c>
    </row>
    <row r="11" spans="1:9" s="18" customFormat="1" ht="18.75" customHeight="1" x14ac:dyDescent="0.2">
      <c r="A11" s="30" t="s">
        <v>23</v>
      </c>
      <c r="B11" s="23">
        <v>650</v>
      </c>
      <c r="C11" s="24">
        <v>1</v>
      </c>
      <c r="D11" s="25">
        <v>2</v>
      </c>
      <c r="E11" s="26" t="s">
        <v>28</v>
      </c>
      <c r="F11" s="27"/>
      <c r="G11" s="28">
        <f t="shared" ref="G11:G12" si="3">G10</f>
        <v>1993.1714999999999</v>
      </c>
      <c r="H11" s="28">
        <f t="shared" si="2"/>
        <v>0</v>
      </c>
      <c r="I11" s="29">
        <v>0</v>
      </c>
    </row>
    <row r="12" spans="1:9" s="18" customFormat="1" ht="47.25" customHeight="1" x14ac:dyDescent="0.2">
      <c r="A12" s="31" t="s">
        <v>24</v>
      </c>
      <c r="B12" s="23">
        <v>650</v>
      </c>
      <c r="C12" s="24">
        <v>1</v>
      </c>
      <c r="D12" s="25">
        <v>2</v>
      </c>
      <c r="E12" s="26" t="s">
        <v>29</v>
      </c>
      <c r="F12" s="27"/>
      <c r="G12" s="28">
        <f t="shared" si="3"/>
        <v>1993.1714999999999</v>
      </c>
      <c r="H12" s="28">
        <f t="shared" si="2"/>
        <v>0</v>
      </c>
      <c r="I12" s="29">
        <v>0</v>
      </c>
    </row>
    <row r="13" spans="1:9" s="18" customFormat="1" ht="18.75" customHeight="1" x14ac:dyDescent="0.2">
      <c r="A13" s="23" t="s">
        <v>25</v>
      </c>
      <c r="B13" s="23">
        <v>650</v>
      </c>
      <c r="C13" s="24">
        <v>1</v>
      </c>
      <c r="D13" s="25">
        <v>2</v>
      </c>
      <c r="E13" s="26" t="s">
        <v>30</v>
      </c>
      <c r="F13" s="27"/>
      <c r="G13" s="28">
        <f t="shared" ref="G13:G14" si="4">G14</f>
        <v>1993.1714999999999</v>
      </c>
      <c r="H13" s="28">
        <f t="shared" si="2"/>
        <v>0</v>
      </c>
      <c r="I13" s="29">
        <v>0</v>
      </c>
    </row>
    <row r="14" spans="1:9" s="18" customFormat="1" ht="80.25" customHeight="1" x14ac:dyDescent="0.2">
      <c r="A14" s="23" t="s">
        <v>13</v>
      </c>
      <c r="B14" s="23">
        <v>650</v>
      </c>
      <c r="C14" s="24">
        <v>1</v>
      </c>
      <c r="D14" s="25">
        <v>2</v>
      </c>
      <c r="E14" s="26" t="s">
        <v>30</v>
      </c>
      <c r="F14" s="27">
        <v>100</v>
      </c>
      <c r="G14" s="28">
        <f t="shared" si="4"/>
        <v>1993.1714999999999</v>
      </c>
      <c r="H14" s="28">
        <f t="shared" si="2"/>
        <v>0</v>
      </c>
      <c r="I14" s="29">
        <v>0</v>
      </c>
    </row>
    <row r="15" spans="1:9" s="18" customFormat="1" ht="33" customHeight="1" x14ac:dyDescent="0.2">
      <c r="A15" s="23" t="s">
        <v>14</v>
      </c>
      <c r="B15" s="23">
        <v>650</v>
      </c>
      <c r="C15" s="24">
        <v>1</v>
      </c>
      <c r="D15" s="25">
        <v>2</v>
      </c>
      <c r="E15" s="26" t="s">
        <v>30</v>
      </c>
      <c r="F15" s="27">
        <v>120</v>
      </c>
      <c r="G15" s="29">
        <v>1993.1714999999999</v>
      </c>
      <c r="H15" s="28">
        <f t="shared" si="2"/>
        <v>0</v>
      </c>
      <c r="I15" s="29">
        <v>0</v>
      </c>
    </row>
    <row r="16" spans="1:9" s="18" customFormat="1" ht="64.5" customHeight="1" x14ac:dyDescent="0.2">
      <c r="A16" s="23" t="s">
        <v>6</v>
      </c>
      <c r="B16" s="23">
        <v>650</v>
      </c>
      <c r="C16" s="24">
        <v>1</v>
      </c>
      <c r="D16" s="25">
        <v>4</v>
      </c>
      <c r="E16" s="32"/>
      <c r="F16" s="27"/>
      <c r="G16" s="28">
        <f t="shared" ref="G16" si="5">G17</f>
        <v>6833.6949999999997</v>
      </c>
      <c r="H16" s="28">
        <f t="shared" si="2"/>
        <v>0</v>
      </c>
      <c r="I16" s="29">
        <v>0</v>
      </c>
    </row>
    <row r="17" spans="1:9" s="18" customFormat="1" ht="18.75" customHeight="1" x14ac:dyDescent="0.2">
      <c r="A17" s="30" t="s">
        <v>23</v>
      </c>
      <c r="B17" s="23">
        <v>650</v>
      </c>
      <c r="C17" s="24">
        <v>1</v>
      </c>
      <c r="D17" s="25">
        <v>4</v>
      </c>
      <c r="E17" s="26" t="s">
        <v>28</v>
      </c>
      <c r="F17" s="27"/>
      <c r="G17" s="28">
        <f>G19+G25</f>
        <v>6833.6949999999997</v>
      </c>
      <c r="H17" s="28">
        <f t="shared" si="2"/>
        <v>0</v>
      </c>
      <c r="I17" s="29">
        <v>0</v>
      </c>
    </row>
    <row r="18" spans="1:9" s="18" customFormat="1" ht="50.25" customHeight="1" x14ac:dyDescent="0.2">
      <c r="A18" s="31" t="s">
        <v>24</v>
      </c>
      <c r="B18" s="23">
        <v>650</v>
      </c>
      <c r="C18" s="24">
        <v>1</v>
      </c>
      <c r="D18" s="25">
        <v>4</v>
      </c>
      <c r="E18" s="26" t="s">
        <v>29</v>
      </c>
      <c r="F18" s="27"/>
      <c r="G18" s="28">
        <f t="shared" ref="G18:G20" si="6">G19</f>
        <v>4857.6949999999997</v>
      </c>
      <c r="H18" s="28">
        <f t="shared" si="2"/>
        <v>0</v>
      </c>
      <c r="I18" s="29">
        <v>0</v>
      </c>
    </row>
    <row r="19" spans="1:9" s="18" customFormat="1" ht="34.5" customHeight="1" x14ac:dyDescent="0.2">
      <c r="A19" s="31" t="s">
        <v>40</v>
      </c>
      <c r="B19" s="23">
        <v>650</v>
      </c>
      <c r="C19" s="24">
        <v>1</v>
      </c>
      <c r="D19" s="25">
        <v>4</v>
      </c>
      <c r="E19" s="26" t="s">
        <v>31</v>
      </c>
      <c r="F19" s="27"/>
      <c r="G19" s="28">
        <f>G20+G22</f>
        <v>4857.6949999999997</v>
      </c>
      <c r="H19" s="28">
        <f t="shared" si="2"/>
        <v>0</v>
      </c>
      <c r="I19" s="29">
        <v>0</v>
      </c>
    </row>
    <row r="20" spans="1:9" s="18" customFormat="1" ht="83.25" customHeight="1" x14ac:dyDescent="0.2">
      <c r="A20" s="23" t="s">
        <v>13</v>
      </c>
      <c r="B20" s="23">
        <v>650</v>
      </c>
      <c r="C20" s="24">
        <v>1</v>
      </c>
      <c r="D20" s="25">
        <v>4</v>
      </c>
      <c r="E20" s="26" t="s">
        <v>31</v>
      </c>
      <c r="F20" s="27">
        <v>100</v>
      </c>
      <c r="G20" s="28">
        <f t="shared" si="6"/>
        <v>4356.0981000000002</v>
      </c>
      <c r="H20" s="28">
        <f t="shared" si="2"/>
        <v>0</v>
      </c>
      <c r="I20" s="29">
        <v>0</v>
      </c>
    </row>
    <row r="21" spans="1:9" s="18" customFormat="1" ht="32.25" customHeight="1" x14ac:dyDescent="0.2">
      <c r="A21" s="23" t="s">
        <v>14</v>
      </c>
      <c r="B21" s="23">
        <v>650</v>
      </c>
      <c r="C21" s="24">
        <v>1</v>
      </c>
      <c r="D21" s="25">
        <v>4</v>
      </c>
      <c r="E21" s="26" t="s">
        <v>31</v>
      </c>
      <c r="F21" s="27">
        <v>120</v>
      </c>
      <c r="G21" s="29">
        <v>4356.0981000000002</v>
      </c>
      <c r="H21" s="28">
        <f t="shared" si="2"/>
        <v>0</v>
      </c>
      <c r="I21" s="29">
        <v>0</v>
      </c>
    </row>
    <row r="22" spans="1:9" s="18" customFormat="1" ht="32.25" customHeight="1" x14ac:dyDescent="0.2">
      <c r="A22" s="33" t="s">
        <v>74</v>
      </c>
      <c r="B22" s="23">
        <v>650</v>
      </c>
      <c r="C22" s="24">
        <v>1</v>
      </c>
      <c r="D22" s="25">
        <v>4</v>
      </c>
      <c r="E22" s="26" t="s">
        <v>32</v>
      </c>
      <c r="F22" s="27"/>
      <c r="G22" s="29">
        <f>G24</f>
        <v>501.59690000000001</v>
      </c>
      <c r="H22" s="28">
        <f>H24</f>
        <v>0</v>
      </c>
      <c r="I22" s="29">
        <f>I24</f>
        <v>0</v>
      </c>
    </row>
    <row r="23" spans="1:9" s="18" customFormat="1" ht="32.25" customHeight="1" x14ac:dyDescent="0.2">
      <c r="A23" s="33" t="s">
        <v>45</v>
      </c>
      <c r="B23" s="23">
        <v>650</v>
      </c>
      <c r="C23" s="24">
        <v>1</v>
      </c>
      <c r="D23" s="25">
        <v>4</v>
      </c>
      <c r="E23" s="26" t="s">
        <v>32</v>
      </c>
      <c r="F23" s="27">
        <v>200</v>
      </c>
      <c r="G23" s="29">
        <f>G24</f>
        <v>501.59690000000001</v>
      </c>
      <c r="H23" s="28">
        <f>H24</f>
        <v>0</v>
      </c>
      <c r="I23" s="29">
        <f>I25</f>
        <v>0</v>
      </c>
    </row>
    <row r="24" spans="1:9" s="18" customFormat="1" ht="35.25" customHeight="1" x14ac:dyDescent="0.2">
      <c r="A24" s="33" t="s">
        <v>19</v>
      </c>
      <c r="B24" s="23">
        <v>650</v>
      </c>
      <c r="C24" s="24">
        <v>1</v>
      </c>
      <c r="D24" s="25">
        <v>4</v>
      </c>
      <c r="E24" s="26" t="s">
        <v>32</v>
      </c>
      <c r="F24" s="27">
        <v>240</v>
      </c>
      <c r="G24" s="29">
        <v>501.59690000000001</v>
      </c>
      <c r="H24" s="28">
        <v>0</v>
      </c>
      <c r="I24" s="29">
        <v>0</v>
      </c>
    </row>
    <row r="25" spans="1:9" s="18" customFormat="1" ht="18.75" customHeight="1" x14ac:dyDescent="0.2">
      <c r="A25" s="30" t="s">
        <v>23</v>
      </c>
      <c r="B25" s="23">
        <v>650</v>
      </c>
      <c r="C25" s="24">
        <v>1</v>
      </c>
      <c r="D25" s="25">
        <v>4</v>
      </c>
      <c r="E25" s="26" t="s">
        <v>36</v>
      </c>
      <c r="F25" s="27"/>
      <c r="G25" s="29">
        <f>G26</f>
        <v>1976</v>
      </c>
      <c r="H25" s="28">
        <f>H26</f>
        <v>0</v>
      </c>
      <c r="I25" s="29">
        <v>0</v>
      </c>
    </row>
    <row r="26" spans="1:9" s="18" customFormat="1" ht="18.75" customHeight="1" x14ac:dyDescent="0.2">
      <c r="A26" s="23" t="s">
        <v>21</v>
      </c>
      <c r="B26" s="23">
        <v>650</v>
      </c>
      <c r="C26" s="24">
        <v>1</v>
      </c>
      <c r="D26" s="25">
        <v>4</v>
      </c>
      <c r="E26" s="26" t="s">
        <v>36</v>
      </c>
      <c r="F26" s="27"/>
      <c r="G26" s="28">
        <f>G27</f>
        <v>1976</v>
      </c>
      <c r="H26" s="28">
        <f>H27</f>
        <v>0</v>
      </c>
      <c r="I26" s="29">
        <v>0</v>
      </c>
    </row>
    <row r="27" spans="1:9" s="18" customFormat="1" ht="79.5" customHeight="1" x14ac:dyDescent="0.2">
      <c r="A27" s="31" t="s">
        <v>66</v>
      </c>
      <c r="B27" s="23">
        <v>650</v>
      </c>
      <c r="C27" s="24">
        <v>1</v>
      </c>
      <c r="D27" s="25">
        <v>4</v>
      </c>
      <c r="E27" s="26" t="s">
        <v>35</v>
      </c>
      <c r="F27" s="27"/>
      <c r="G27" s="28">
        <f t="shared" ref="G27:G28" si="7">G28</f>
        <v>1976</v>
      </c>
      <c r="H27" s="28">
        <f>H28</f>
        <v>0</v>
      </c>
      <c r="I27" s="29">
        <v>0</v>
      </c>
    </row>
    <row r="28" spans="1:9" s="18" customFormat="1" ht="18.75" customHeight="1" x14ac:dyDescent="0.2">
      <c r="A28" s="23" t="s">
        <v>12</v>
      </c>
      <c r="B28" s="23">
        <v>650</v>
      </c>
      <c r="C28" s="24">
        <v>1</v>
      </c>
      <c r="D28" s="25">
        <v>4</v>
      </c>
      <c r="E28" s="26" t="s">
        <v>35</v>
      </c>
      <c r="F28" s="27">
        <v>500</v>
      </c>
      <c r="G28" s="28">
        <f t="shared" si="7"/>
        <v>1976</v>
      </c>
      <c r="H28" s="28">
        <f>H29</f>
        <v>0</v>
      </c>
      <c r="I28" s="29">
        <v>0</v>
      </c>
    </row>
    <row r="29" spans="1:9" s="18" customFormat="1" ht="18.75" customHeight="1" x14ac:dyDescent="0.2">
      <c r="A29" s="23" t="s">
        <v>22</v>
      </c>
      <c r="B29" s="23">
        <v>650</v>
      </c>
      <c r="C29" s="24">
        <v>1</v>
      </c>
      <c r="D29" s="25">
        <v>4</v>
      </c>
      <c r="E29" s="26" t="s">
        <v>35</v>
      </c>
      <c r="F29" s="27">
        <v>540</v>
      </c>
      <c r="G29" s="29">
        <v>1976</v>
      </c>
      <c r="H29" s="28">
        <v>0</v>
      </c>
      <c r="I29" s="29">
        <v>0</v>
      </c>
    </row>
    <row r="30" spans="1:9" s="38" customFormat="1" ht="48.75" customHeight="1" x14ac:dyDescent="0.2">
      <c r="A30" s="33" t="s">
        <v>108</v>
      </c>
      <c r="B30" s="34">
        <v>650</v>
      </c>
      <c r="C30" s="35">
        <v>1</v>
      </c>
      <c r="D30" s="35">
        <v>6</v>
      </c>
      <c r="E30" s="36" t="s">
        <v>88</v>
      </c>
      <c r="F30" s="37" t="s">
        <v>88</v>
      </c>
      <c r="G30" s="53">
        <f>G31</f>
        <v>23.012</v>
      </c>
      <c r="H30" s="53">
        <f t="shared" ref="H30:I34" si="8">H31</f>
        <v>0</v>
      </c>
      <c r="I30" s="53">
        <f t="shared" si="8"/>
        <v>0</v>
      </c>
    </row>
    <row r="31" spans="1:9" s="38" customFormat="1" ht="18.75" customHeight="1" x14ac:dyDescent="0.2">
      <c r="A31" s="33" t="s">
        <v>23</v>
      </c>
      <c r="B31" s="34">
        <v>650</v>
      </c>
      <c r="C31" s="35">
        <v>1</v>
      </c>
      <c r="D31" s="35">
        <v>6</v>
      </c>
      <c r="E31" s="36" t="s">
        <v>109</v>
      </c>
      <c r="F31" s="37" t="s">
        <v>88</v>
      </c>
      <c r="G31" s="53">
        <f>G32</f>
        <v>23.012</v>
      </c>
      <c r="H31" s="53">
        <f t="shared" si="8"/>
        <v>0</v>
      </c>
      <c r="I31" s="53">
        <f t="shared" si="8"/>
        <v>0</v>
      </c>
    </row>
    <row r="32" spans="1:9" s="38" customFormat="1" ht="18.75" customHeight="1" x14ac:dyDescent="0.2">
      <c r="A32" s="33" t="s">
        <v>21</v>
      </c>
      <c r="B32" s="34">
        <v>650</v>
      </c>
      <c r="C32" s="35">
        <v>1</v>
      </c>
      <c r="D32" s="35">
        <v>6</v>
      </c>
      <c r="E32" s="36" t="s">
        <v>110</v>
      </c>
      <c r="F32" s="37" t="s">
        <v>88</v>
      </c>
      <c r="G32" s="53">
        <f>G33</f>
        <v>23.012</v>
      </c>
      <c r="H32" s="53">
        <f t="shared" si="8"/>
        <v>0</v>
      </c>
      <c r="I32" s="53">
        <f t="shared" si="8"/>
        <v>0</v>
      </c>
    </row>
    <row r="33" spans="1:9" s="38" customFormat="1" ht="80.25" customHeight="1" x14ac:dyDescent="0.2">
      <c r="A33" s="33" t="s">
        <v>66</v>
      </c>
      <c r="B33" s="34">
        <v>650</v>
      </c>
      <c r="C33" s="35">
        <v>1</v>
      </c>
      <c r="D33" s="35">
        <v>6</v>
      </c>
      <c r="E33" s="36" t="s">
        <v>111</v>
      </c>
      <c r="F33" s="37" t="s">
        <v>88</v>
      </c>
      <c r="G33" s="53">
        <f>G34</f>
        <v>23.012</v>
      </c>
      <c r="H33" s="53">
        <f t="shared" si="8"/>
        <v>0</v>
      </c>
      <c r="I33" s="53">
        <f t="shared" si="8"/>
        <v>0</v>
      </c>
    </row>
    <row r="34" spans="1:9" s="38" customFormat="1" ht="18.75" customHeight="1" x14ac:dyDescent="0.2">
      <c r="A34" s="33" t="s">
        <v>21</v>
      </c>
      <c r="B34" s="34">
        <v>650</v>
      </c>
      <c r="C34" s="35">
        <v>1</v>
      </c>
      <c r="D34" s="35">
        <v>6</v>
      </c>
      <c r="E34" s="36" t="s">
        <v>111</v>
      </c>
      <c r="F34" s="37" t="s">
        <v>112</v>
      </c>
      <c r="G34" s="53">
        <f>G35</f>
        <v>23.012</v>
      </c>
      <c r="H34" s="53">
        <f t="shared" si="8"/>
        <v>0</v>
      </c>
      <c r="I34" s="53">
        <f t="shared" si="8"/>
        <v>0</v>
      </c>
    </row>
    <row r="35" spans="1:9" s="38" customFormat="1" ht="18.75" customHeight="1" x14ac:dyDescent="0.2">
      <c r="A35" s="33" t="s">
        <v>113</v>
      </c>
      <c r="B35" s="34">
        <v>650</v>
      </c>
      <c r="C35" s="35">
        <v>1</v>
      </c>
      <c r="D35" s="35">
        <v>6</v>
      </c>
      <c r="E35" s="36" t="s">
        <v>111</v>
      </c>
      <c r="F35" s="37" t="s">
        <v>114</v>
      </c>
      <c r="G35" s="53">
        <v>23.012</v>
      </c>
      <c r="H35" s="53">
        <v>0</v>
      </c>
      <c r="I35" s="53">
        <v>0</v>
      </c>
    </row>
    <row r="36" spans="1:9" s="38" customFormat="1" ht="18.75" customHeight="1" x14ac:dyDescent="0.2">
      <c r="A36" s="33" t="s">
        <v>101</v>
      </c>
      <c r="B36" s="34">
        <v>650</v>
      </c>
      <c r="C36" s="35">
        <v>1</v>
      </c>
      <c r="D36" s="35">
        <v>7</v>
      </c>
      <c r="E36" s="36" t="s">
        <v>88</v>
      </c>
      <c r="F36" s="37" t="s">
        <v>88</v>
      </c>
      <c r="G36" s="53">
        <f>G37</f>
        <v>1195.97</v>
      </c>
      <c r="H36" s="53">
        <f t="shared" ref="H36:I40" si="9">H37</f>
        <v>0</v>
      </c>
      <c r="I36" s="53">
        <f t="shared" si="9"/>
        <v>0</v>
      </c>
    </row>
    <row r="37" spans="1:9" s="38" customFormat="1" ht="18.75" customHeight="1" x14ac:dyDescent="0.2">
      <c r="A37" s="33" t="s">
        <v>23</v>
      </c>
      <c r="B37" s="34">
        <v>650</v>
      </c>
      <c r="C37" s="35">
        <v>1</v>
      </c>
      <c r="D37" s="35">
        <v>7</v>
      </c>
      <c r="E37" s="36" t="s">
        <v>89</v>
      </c>
      <c r="F37" s="37" t="s">
        <v>88</v>
      </c>
      <c r="G37" s="53">
        <f>G38</f>
        <v>1195.97</v>
      </c>
      <c r="H37" s="53">
        <f t="shared" si="9"/>
        <v>0</v>
      </c>
      <c r="I37" s="53">
        <f t="shared" si="9"/>
        <v>0</v>
      </c>
    </row>
    <row r="38" spans="1:9" s="38" customFormat="1" ht="47.25" customHeight="1" x14ac:dyDescent="0.2">
      <c r="A38" s="33" t="s">
        <v>24</v>
      </c>
      <c r="B38" s="34">
        <v>650</v>
      </c>
      <c r="C38" s="35">
        <v>1</v>
      </c>
      <c r="D38" s="35">
        <v>7</v>
      </c>
      <c r="E38" s="36" t="s">
        <v>102</v>
      </c>
      <c r="F38" s="37" t="s">
        <v>88</v>
      </c>
      <c r="G38" s="53">
        <f>G39</f>
        <v>1195.97</v>
      </c>
      <c r="H38" s="53">
        <f t="shared" si="9"/>
        <v>0</v>
      </c>
      <c r="I38" s="53">
        <f t="shared" si="9"/>
        <v>0</v>
      </c>
    </row>
    <row r="39" spans="1:9" s="38" customFormat="1" ht="31.5" customHeight="1" x14ac:dyDescent="0.2">
      <c r="A39" s="33" t="s">
        <v>103</v>
      </c>
      <c r="B39" s="34">
        <v>650</v>
      </c>
      <c r="C39" s="35">
        <v>1</v>
      </c>
      <c r="D39" s="35">
        <v>7</v>
      </c>
      <c r="E39" s="36" t="s">
        <v>104</v>
      </c>
      <c r="F39" s="37" t="s">
        <v>88</v>
      </c>
      <c r="G39" s="53">
        <f>G40</f>
        <v>1195.97</v>
      </c>
      <c r="H39" s="53">
        <f t="shared" si="9"/>
        <v>0</v>
      </c>
      <c r="I39" s="53">
        <f t="shared" si="9"/>
        <v>0</v>
      </c>
    </row>
    <row r="40" spans="1:9" s="38" customFormat="1" ht="18.75" customHeight="1" x14ac:dyDescent="0.2">
      <c r="A40" s="33" t="s">
        <v>15</v>
      </c>
      <c r="B40" s="34">
        <v>650</v>
      </c>
      <c r="C40" s="35">
        <v>1</v>
      </c>
      <c r="D40" s="35">
        <v>7</v>
      </c>
      <c r="E40" s="36" t="s">
        <v>104</v>
      </c>
      <c r="F40" s="37" t="s">
        <v>105</v>
      </c>
      <c r="G40" s="53">
        <f>G41</f>
        <v>1195.97</v>
      </c>
      <c r="H40" s="53">
        <f>H41</f>
        <v>0</v>
      </c>
      <c r="I40" s="53">
        <f t="shared" si="9"/>
        <v>0</v>
      </c>
    </row>
    <row r="41" spans="1:9" s="38" customFormat="1" ht="18.75" customHeight="1" x14ac:dyDescent="0.2">
      <c r="A41" s="33" t="s">
        <v>106</v>
      </c>
      <c r="B41" s="34">
        <v>650</v>
      </c>
      <c r="C41" s="35">
        <v>1</v>
      </c>
      <c r="D41" s="35">
        <v>7</v>
      </c>
      <c r="E41" s="36" t="s">
        <v>104</v>
      </c>
      <c r="F41" s="37" t="s">
        <v>107</v>
      </c>
      <c r="G41" s="53">
        <v>1195.97</v>
      </c>
      <c r="H41" s="53">
        <v>0</v>
      </c>
      <c r="I41" s="53">
        <v>0</v>
      </c>
    </row>
    <row r="42" spans="1:9" s="10" customFormat="1" ht="18.75" customHeight="1" x14ac:dyDescent="0.2">
      <c r="A42" s="23" t="s">
        <v>11</v>
      </c>
      <c r="B42" s="23">
        <v>650</v>
      </c>
      <c r="C42" s="24">
        <v>1</v>
      </c>
      <c r="D42" s="25">
        <v>13</v>
      </c>
      <c r="E42" s="26"/>
      <c r="F42" s="27"/>
      <c r="G42" s="28">
        <f>G43</f>
        <v>523.30420000000004</v>
      </c>
      <c r="H42" s="28">
        <f t="shared" ref="H42:I42" si="10">H43</f>
        <v>0</v>
      </c>
      <c r="I42" s="28">
        <f t="shared" si="10"/>
        <v>0</v>
      </c>
    </row>
    <row r="43" spans="1:9" s="18" customFormat="1" ht="18.75" customHeight="1" x14ac:dyDescent="0.2">
      <c r="A43" s="30" t="s">
        <v>23</v>
      </c>
      <c r="B43" s="23">
        <v>650</v>
      </c>
      <c r="C43" s="24">
        <v>1</v>
      </c>
      <c r="D43" s="25">
        <v>13</v>
      </c>
      <c r="E43" s="26" t="s">
        <v>28</v>
      </c>
      <c r="F43" s="27"/>
      <c r="G43" s="28">
        <f t="shared" ref="G43" si="11">G44</f>
        <v>523.30420000000004</v>
      </c>
      <c r="H43" s="28">
        <f t="shared" ref="H43:I51" si="12">H44</f>
        <v>0</v>
      </c>
      <c r="I43" s="29">
        <f t="shared" ref="I43:I49" si="13">I44</f>
        <v>0</v>
      </c>
    </row>
    <row r="44" spans="1:9" s="18" customFormat="1" ht="48.75" customHeight="1" x14ac:dyDescent="0.2">
      <c r="A44" s="31" t="s">
        <v>24</v>
      </c>
      <c r="B44" s="23">
        <v>650</v>
      </c>
      <c r="C44" s="24">
        <v>1</v>
      </c>
      <c r="D44" s="25">
        <v>13</v>
      </c>
      <c r="E44" s="26" t="s">
        <v>29</v>
      </c>
      <c r="F44" s="27"/>
      <c r="G44" s="28">
        <f>G50+G45+G53</f>
        <v>523.30420000000004</v>
      </c>
      <c r="H44" s="28">
        <f t="shared" ref="H44:I44" si="14">H50+H45+H53</f>
        <v>0</v>
      </c>
      <c r="I44" s="28">
        <f t="shared" si="14"/>
        <v>0</v>
      </c>
    </row>
    <row r="45" spans="1:9" s="18" customFormat="1" ht="18.75" customHeight="1" x14ac:dyDescent="0.2">
      <c r="A45" s="31" t="s">
        <v>44</v>
      </c>
      <c r="B45" s="23">
        <v>650</v>
      </c>
      <c r="C45" s="24">
        <v>1</v>
      </c>
      <c r="D45" s="25">
        <v>13</v>
      </c>
      <c r="E45" s="26" t="s">
        <v>32</v>
      </c>
      <c r="F45" s="27"/>
      <c r="G45" s="28">
        <f>G47+G49</f>
        <v>187.52680000000001</v>
      </c>
      <c r="H45" s="28">
        <f t="shared" si="12"/>
        <v>0</v>
      </c>
      <c r="I45" s="29">
        <f t="shared" si="13"/>
        <v>0</v>
      </c>
    </row>
    <row r="46" spans="1:9" s="18" customFormat="1" ht="33.75" customHeight="1" x14ac:dyDescent="0.2">
      <c r="A46" s="23" t="s">
        <v>43</v>
      </c>
      <c r="B46" s="23">
        <v>650</v>
      </c>
      <c r="C46" s="24">
        <v>1</v>
      </c>
      <c r="D46" s="25">
        <v>13</v>
      </c>
      <c r="E46" s="26" t="s">
        <v>32</v>
      </c>
      <c r="F46" s="27">
        <v>200</v>
      </c>
      <c r="G46" s="28">
        <f t="shared" ref="G46" si="15">G47</f>
        <v>172.02680000000001</v>
      </c>
      <c r="H46" s="28">
        <f t="shared" si="12"/>
        <v>0</v>
      </c>
      <c r="I46" s="29">
        <f t="shared" si="13"/>
        <v>0</v>
      </c>
    </row>
    <row r="47" spans="1:9" s="18" customFormat="1" ht="33.75" customHeight="1" x14ac:dyDescent="0.2">
      <c r="A47" s="23" t="s">
        <v>19</v>
      </c>
      <c r="B47" s="23">
        <v>650</v>
      </c>
      <c r="C47" s="24">
        <v>1</v>
      </c>
      <c r="D47" s="25">
        <v>13</v>
      </c>
      <c r="E47" s="26" t="s">
        <v>32</v>
      </c>
      <c r="F47" s="27">
        <v>240</v>
      </c>
      <c r="G47" s="29">
        <v>172.02680000000001</v>
      </c>
      <c r="H47" s="28">
        <f t="shared" si="12"/>
        <v>0</v>
      </c>
      <c r="I47" s="29">
        <f t="shared" si="13"/>
        <v>0</v>
      </c>
    </row>
    <row r="48" spans="1:9" s="18" customFormat="1" ht="18.75" customHeight="1" x14ac:dyDescent="0.2">
      <c r="A48" s="23" t="s">
        <v>15</v>
      </c>
      <c r="B48" s="23">
        <v>650</v>
      </c>
      <c r="C48" s="24">
        <v>1</v>
      </c>
      <c r="D48" s="25">
        <v>13</v>
      </c>
      <c r="E48" s="26" t="s">
        <v>32</v>
      </c>
      <c r="F48" s="27">
        <v>800</v>
      </c>
      <c r="G48" s="28">
        <f t="shared" ref="G48" si="16">G49</f>
        <v>15.5</v>
      </c>
      <c r="H48" s="28">
        <f t="shared" si="12"/>
        <v>0</v>
      </c>
      <c r="I48" s="29">
        <f t="shared" si="13"/>
        <v>0</v>
      </c>
    </row>
    <row r="49" spans="1:9" s="18" customFormat="1" ht="18.75" customHeight="1" x14ac:dyDescent="0.2">
      <c r="A49" s="23" t="s">
        <v>20</v>
      </c>
      <c r="B49" s="23">
        <v>650</v>
      </c>
      <c r="C49" s="24">
        <v>1</v>
      </c>
      <c r="D49" s="25">
        <v>13</v>
      </c>
      <c r="E49" s="26" t="s">
        <v>32</v>
      </c>
      <c r="F49" s="27">
        <v>850</v>
      </c>
      <c r="G49" s="29">
        <v>15.5</v>
      </c>
      <c r="H49" s="28">
        <f t="shared" si="12"/>
        <v>0</v>
      </c>
      <c r="I49" s="29">
        <f t="shared" si="13"/>
        <v>0</v>
      </c>
    </row>
    <row r="50" spans="1:9" s="18" customFormat="1" ht="18.75" customHeight="1" x14ac:dyDescent="0.2">
      <c r="A50" s="31" t="s">
        <v>33</v>
      </c>
      <c r="B50" s="23">
        <v>650</v>
      </c>
      <c r="C50" s="24">
        <v>1</v>
      </c>
      <c r="D50" s="25">
        <v>13</v>
      </c>
      <c r="E50" s="26" t="s">
        <v>34</v>
      </c>
      <c r="F50" s="27"/>
      <c r="G50" s="28">
        <f>G51</f>
        <v>250.2774</v>
      </c>
      <c r="H50" s="28">
        <f t="shared" si="12"/>
        <v>0</v>
      </c>
      <c r="I50" s="28">
        <f t="shared" si="12"/>
        <v>0</v>
      </c>
    </row>
    <row r="51" spans="1:9" s="18" customFormat="1" ht="34.5" customHeight="1" x14ac:dyDescent="0.2">
      <c r="A51" s="23" t="s">
        <v>43</v>
      </c>
      <c r="B51" s="23">
        <v>650</v>
      </c>
      <c r="C51" s="24">
        <v>1</v>
      </c>
      <c r="D51" s="25">
        <v>13</v>
      </c>
      <c r="E51" s="26" t="s">
        <v>34</v>
      </c>
      <c r="F51" s="27">
        <v>200</v>
      </c>
      <c r="G51" s="28">
        <f t="shared" ref="G51" si="17">G52</f>
        <v>250.2774</v>
      </c>
      <c r="H51" s="28">
        <f t="shared" si="12"/>
        <v>0</v>
      </c>
      <c r="I51" s="28">
        <f t="shared" si="12"/>
        <v>0</v>
      </c>
    </row>
    <row r="52" spans="1:9" s="18" customFormat="1" ht="33" customHeight="1" x14ac:dyDescent="0.2">
      <c r="A52" s="23" t="s">
        <v>19</v>
      </c>
      <c r="B52" s="23">
        <v>650</v>
      </c>
      <c r="C52" s="24">
        <v>1</v>
      </c>
      <c r="D52" s="25">
        <v>13</v>
      </c>
      <c r="E52" s="26" t="s">
        <v>34</v>
      </c>
      <c r="F52" s="27">
        <v>240</v>
      </c>
      <c r="G52" s="29">
        <v>250.2774</v>
      </c>
      <c r="H52" s="28">
        <v>0</v>
      </c>
      <c r="I52" s="28">
        <v>0</v>
      </c>
    </row>
    <row r="53" spans="1:9" s="10" customFormat="1" ht="18.75" customHeight="1" x14ac:dyDescent="0.2">
      <c r="A53" s="23" t="s">
        <v>15</v>
      </c>
      <c r="B53" s="23">
        <v>650</v>
      </c>
      <c r="C53" s="24">
        <v>1</v>
      </c>
      <c r="D53" s="25">
        <v>13</v>
      </c>
      <c r="E53" s="26" t="s">
        <v>34</v>
      </c>
      <c r="F53" s="27">
        <v>800</v>
      </c>
      <c r="G53" s="28">
        <f>G54</f>
        <v>85.5</v>
      </c>
      <c r="H53" s="28">
        <f>H54</f>
        <v>0</v>
      </c>
      <c r="I53" s="28">
        <f>I54</f>
        <v>0</v>
      </c>
    </row>
    <row r="54" spans="1:9" s="10" customFormat="1" ht="18.75" customHeight="1" x14ac:dyDescent="0.2">
      <c r="A54" s="23" t="s">
        <v>20</v>
      </c>
      <c r="B54" s="23">
        <v>650</v>
      </c>
      <c r="C54" s="24">
        <v>1</v>
      </c>
      <c r="D54" s="25">
        <v>13</v>
      </c>
      <c r="E54" s="26" t="s">
        <v>34</v>
      </c>
      <c r="F54" s="27">
        <v>850</v>
      </c>
      <c r="G54" s="29">
        <v>85.5</v>
      </c>
      <c r="H54" s="29">
        <v>0</v>
      </c>
      <c r="I54" s="29">
        <v>0</v>
      </c>
    </row>
    <row r="55" spans="1:9" s="10" customFormat="1" ht="18.75" customHeight="1" x14ac:dyDescent="0.2">
      <c r="A55" s="14" t="s">
        <v>41</v>
      </c>
      <c r="B55" s="14">
        <v>650</v>
      </c>
      <c r="C55" s="19">
        <v>2</v>
      </c>
      <c r="D55" s="25"/>
      <c r="E55" s="26"/>
      <c r="F55" s="27"/>
      <c r="G55" s="17">
        <f t="shared" ref="G55:I55" si="18">G57</f>
        <v>259.3</v>
      </c>
      <c r="H55" s="17">
        <f t="shared" si="18"/>
        <v>259.3</v>
      </c>
      <c r="I55" s="17">
        <f t="shared" si="18"/>
        <v>259.3</v>
      </c>
    </row>
    <row r="56" spans="1:9" s="10" customFormat="1" ht="18.75" customHeight="1" x14ac:dyDescent="0.2">
      <c r="A56" s="23" t="s">
        <v>42</v>
      </c>
      <c r="B56" s="23">
        <v>650</v>
      </c>
      <c r="C56" s="24">
        <v>2</v>
      </c>
      <c r="D56" s="25">
        <v>3</v>
      </c>
      <c r="E56" s="26"/>
      <c r="F56" s="27"/>
      <c r="G56" s="28">
        <f t="shared" ref="G56:I56" si="19">G57</f>
        <v>259.3</v>
      </c>
      <c r="H56" s="28">
        <f t="shared" si="19"/>
        <v>259.3</v>
      </c>
      <c r="I56" s="28">
        <f t="shared" si="19"/>
        <v>259.3</v>
      </c>
    </row>
    <row r="57" spans="1:9" s="10" customFormat="1" ht="18.75" customHeight="1" x14ac:dyDescent="0.2">
      <c r="A57" s="39" t="s">
        <v>23</v>
      </c>
      <c r="B57" s="23">
        <v>650</v>
      </c>
      <c r="C57" s="24">
        <v>2</v>
      </c>
      <c r="D57" s="25">
        <v>3</v>
      </c>
      <c r="E57" s="26" t="s">
        <v>28</v>
      </c>
      <c r="F57" s="27"/>
      <c r="G57" s="28">
        <f>G58</f>
        <v>259.3</v>
      </c>
      <c r="H57" s="28">
        <f t="shared" ref="G57:I59" si="20">H58</f>
        <v>259.3</v>
      </c>
      <c r="I57" s="28">
        <f t="shared" si="20"/>
        <v>259.3</v>
      </c>
    </row>
    <row r="58" spans="1:9" s="10" customFormat="1" ht="36.75" customHeight="1" x14ac:dyDescent="0.2">
      <c r="A58" s="39" t="s">
        <v>77</v>
      </c>
      <c r="B58" s="23">
        <v>650</v>
      </c>
      <c r="C58" s="24">
        <v>2</v>
      </c>
      <c r="D58" s="25">
        <v>3</v>
      </c>
      <c r="E58" s="26" t="s">
        <v>78</v>
      </c>
      <c r="F58" s="27"/>
      <c r="G58" s="28">
        <f t="shared" si="20"/>
        <v>259.3</v>
      </c>
      <c r="H58" s="28">
        <f t="shared" si="20"/>
        <v>259.3</v>
      </c>
      <c r="I58" s="28">
        <f t="shared" si="20"/>
        <v>259.3</v>
      </c>
    </row>
    <row r="59" spans="1:9" s="10" customFormat="1" ht="49.5" customHeight="1" x14ac:dyDescent="0.2">
      <c r="A59" s="39" t="s">
        <v>76</v>
      </c>
      <c r="B59" s="23">
        <v>650</v>
      </c>
      <c r="C59" s="24">
        <v>2</v>
      </c>
      <c r="D59" s="25">
        <v>3</v>
      </c>
      <c r="E59" s="26" t="s">
        <v>75</v>
      </c>
      <c r="F59" s="27"/>
      <c r="G59" s="28">
        <f>G60</f>
        <v>259.3</v>
      </c>
      <c r="H59" s="28">
        <f t="shared" si="20"/>
        <v>259.3</v>
      </c>
      <c r="I59" s="28">
        <f t="shared" si="20"/>
        <v>259.3</v>
      </c>
    </row>
    <row r="60" spans="1:9" s="10" customFormat="1" ht="80.25" customHeight="1" x14ac:dyDescent="0.2">
      <c r="A60" s="23" t="s">
        <v>13</v>
      </c>
      <c r="B60" s="23">
        <v>650</v>
      </c>
      <c r="C60" s="24">
        <v>2</v>
      </c>
      <c r="D60" s="25">
        <v>3</v>
      </c>
      <c r="E60" s="26" t="str">
        <f>E61</f>
        <v>40 4 00 51180</v>
      </c>
      <c r="F60" s="27">
        <v>100</v>
      </c>
      <c r="G60" s="28">
        <f t="shared" ref="G60:I60" si="21">G61</f>
        <v>259.3</v>
      </c>
      <c r="H60" s="28">
        <f t="shared" si="21"/>
        <v>259.3</v>
      </c>
      <c r="I60" s="28">
        <f t="shared" si="21"/>
        <v>259.3</v>
      </c>
    </row>
    <row r="61" spans="1:9" s="10" customFormat="1" ht="33.75" customHeight="1" x14ac:dyDescent="0.2">
      <c r="A61" s="39" t="s">
        <v>16</v>
      </c>
      <c r="B61" s="23">
        <v>650</v>
      </c>
      <c r="C61" s="24">
        <v>2</v>
      </c>
      <c r="D61" s="25">
        <v>3</v>
      </c>
      <c r="E61" s="26" t="s">
        <v>75</v>
      </c>
      <c r="F61" s="27">
        <v>120</v>
      </c>
      <c r="G61" s="28">
        <v>259.3</v>
      </c>
      <c r="H61" s="28">
        <f>G61</f>
        <v>259.3</v>
      </c>
      <c r="I61" s="28">
        <f>H61</f>
        <v>259.3</v>
      </c>
    </row>
    <row r="62" spans="1:9" s="18" customFormat="1" ht="33.75" customHeight="1" x14ac:dyDescent="0.2">
      <c r="A62" s="14" t="s">
        <v>27</v>
      </c>
      <c r="B62" s="14">
        <v>650</v>
      </c>
      <c r="C62" s="19">
        <v>3</v>
      </c>
      <c r="D62" s="20"/>
      <c r="E62" s="21"/>
      <c r="F62" s="22"/>
      <c r="G62" s="17">
        <f>G63</f>
        <v>51.7</v>
      </c>
      <c r="H62" s="40">
        <f>H63</f>
        <v>0</v>
      </c>
      <c r="I62" s="40">
        <f>H62</f>
        <v>0</v>
      </c>
    </row>
    <row r="63" spans="1:9" s="18" customFormat="1" ht="52.5" customHeight="1" x14ac:dyDescent="0.2">
      <c r="A63" s="39" t="s">
        <v>54</v>
      </c>
      <c r="B63" s="23">
        <v>650</v>
      </c>
      <c r="C63" s="24">
        <v>3</v>
      </c>
      <c r="D63" s="25">
        <v>10</v>
      </c>
      <c r="E63" s="26" t="s">
        <v>53</v>
      </c>
      <c r="F63" s="27"/>
      <c r="G63" s="28">
        <f t="shared" ref="G63:G67" si="22">G64</f>
        <v>51.7</v>
      </c>
      <c r="H63" s="29">
        <f>H64</f>
        <v>0</v>
      </c>
      <c r="I63" s="29">
        <f t="shared" ref="I63:I67" si="23">I64</f>
        <v>0</v>
      </c>
    </row>
    <row r="64" spans="1:9" s="18" customFormat="1" ht="18.75" customHeight="1" x14ac:dyDescent="0.2">
      <c r="A64" s="23" t="s">
        <v>23</v>
      </c>
      <c r="B64" s="23">
        <v>650</v>
      </c>
      <c r="C64" s="24">
        <v>3</v>
      </c>
      <c r="D64" s="25">
        <v>10</v>
      </c>
      <c r="E64" s="26" t="s">
        <v>36</v>
      </c>
      <c r="F64" s="27"/>
      <c r="G64" s="28">
        <f t="shared" si="22"/>
        <v>51.7</v>
      </c>
      <c r="H64" s="29">
        <f>H65</f>
        <v>0</v>
      </c>
      <c r="I64" s="29">
        <f t="shared" si="23"/>
        <v>0</v>
      </c>
    </row>
    <row r="65" spans="1:9" s="18" customFormat="1" ht="18.75" customHeight="1" x14ac:dyDescent="0.2">
      <c r="A65" s="23" t="s">
        <v>12</v>
      </c>
      <c r="B65" s="23">
        <v>650</v>
      </c>
      <c r="C65" s="24">
        <v>3</v>
      </c>
      <c r="D65" s="25">
        <v>10</v>
      </c>
      <c r="E65" s="26" t="s">
        <v>37</v>
      </c>
      <c r="F65" s="27"/>
      <c r="G65" s="28">
        <f t="shared" si="22"/>
        <v>51.7</v>
      </c>
      <c r="H65" s="29">
        <f>H66</f>
        <v>0</v>
      </c>
      <c r="I65" s="29">
        <f t="shared" si="23"/>
        <v>0</v>
      </c>
    </row>
    <row r="66" spans="1:9" s="18" customFormat="1" ht="81.75" customHeight="1" x14ac:dyDescent="0.2">
      <c r="A66" s="31" t="s">
        <v>66</v>
      </c>
      <c r="B66" s="23">
        <v>650</v>
      </c>
      <c r="C66" s="24">
        <v>3</v>
      </c>
      <c r="D66" s="25">
        <v>10</v>
      </c>
      <c r="E66" s="26" t="s">
        <v>35</v>
      </c>
      <c r="F66" s="27"/>
      <c r="G66" s="28">
        <f t="shared" si="22"/>
        <v>51.7</v>
      </c>
      <c r="H66" s="29">
        <f>H67</f>
        <v>0</v>
      </c>
      <c r="I66" s="29">
        <f t="shared" si="23"/>
        <v>0</v>
      </c>
    </row>
    <row r="67" spans="1:9" s="18" customFormat="1" ht="18.75" customHeight="1" x14ac:dyDescent="0.2">
      <c r="A67" s="23" t="s">
        <v>12</v>
      </c>
      <c r="B67" s="23">
        <v>650</v>
      </c>
      <c r="C67" s="24">
        <v>3</v>
      </c>
      <c r="D67" s="25">
        <v>10</v>
      </c>
      <c r="E67" s="26" t="s">
        <v>35</v>
      </c>
      <c r="F67" s="27">
        <v>500</v>
      </c>
      <c r="G67" s="28">
        <f t="shared" si="22"/>
        <v>51.7</v>
      </c>
      <c r="H67" s="29">
        <f>H68</f>
        <v>0</v>
      </c>
      <c r="I67" s="29">
        <f t="shared" si="23"/>
        <v>0</v>
      </c>
    </row>
    <row r="68" spans="1:9" s="18" customFormat="1" ht="18.75" customHeight="1" x14ac:dyDescent="0.2">
      <c r="A68" s="23" t="s">
        <v>22</v>
      </c>
      <c r="B68" s="23">
        <v>650</v>
      </c>
      <c r="C68" s="24">
        <v>3</v>
      </c>
      <c r="D68" s="25">
        <v>10</v>
      </c>
      <c r="E68" s="26" t="s">
        <v>35</v>
      </c>
      <c r="F68" s="27">
        <v>540</v>
      </c>
      <c r="G68" s="29">
        <v>51.7</v>
      </c>
      <c r="H68" s="29">
        <v>0</v>
      </c>
      <c r="I68" s="29">
        <v>0</v>
      </c>
    </row>
    <row r="69" spans="1:9" s="18" customFormat="1" ht="18.75" customHeight="1" x14ac:dyDescent="0.2">
      <c r="A69" s="14" t="s">
        <v>9</v>
      </c>
      <c r="B69" s="23">
        <v>650</v>
      </c>
      <c r="C69" s="19">
        <v>4</v>
      </c>
      <c r="D69" s="25"/>
      <c r="E69" s="26"/>
      <c r="F69" s="27"/>
      <c r="G69" s="17">
        <f>G70+G76+G93</f>
        <v>4119.134</v>
      </c>
      <c r="H69" s="40">
        <f>H76</f>
        <v>0</v>
      </c>
      <c r="I69" s="40">
        <f>I76</f>
        <v>0</v>
      </c>
    </row>
    <row r="70" spans="1:9" s="18" customFormat="1" ht="18.75" customHeight="1" x14ac:dyDescent="0.2">
      <c r="A70" s="33" t="s">
        <v>79</v>
      </c>
      <c r="B70" s="23">
        <v>650</v>
      </c>
      <c r="C70" s="24">
        <v>4</v>
      </c>
      <c r="D70" s="25">
        <v>5</v>
      </c>
      <c r="E70" s="26"/>
      <c r="F70" s="27"/>
      <c r="G70" s="28">
        <f>G71</f>
        <v>200</v>
      </c>
      <c r="H70" s="29">
        <f t="shared" ref="G70:I74" si="24">H71</f>
        <v>0</v>
      </c>
      <c r="I70" s="29">
        <f t="shared" si="24"/>
        <v>0</v>
      </c>
    </row>
    <row r="71" spans="1:9" s="18" customFormat="1" ht="18.75" customHeight="1" x14ac:dyDescent="0.2">
      <c r="A71" s="33" t="s">
        <v>23</v>
      </c>
      <c r="B71" s="23">
        <v>650</v>
      </c>
      <c r="C71" s="24">
        <v>4</v>
      </c>
      <c r="D71" s="25">
        <v>5</v>
      </c>
      <c r="E71" s="26" t="s">
        <v>28</v>
      </c>
      <c r="F71" s="27"/>
      <c r="G71" s="28">
        <f t="shared" si="24"/>
        <v>200</v>
      </c>
      <c r="H71" s="29">
        <f t="shared" si="24"/>
        <v>0</v>
      </c>
      <c r="I71" s="29">
        <f t="shared" si="24"/>
        <v>0</v>
      </c>
    </row>
    <row r="72" spans="1:9" s="18" customFormat="1" ht="18.75" customHeight="1" x14ac:dyDescent="0.2">
      <c r="A72" s="33" t="s">
        <v>80</v>
      </c>
      <c r="B72" s="23">
        <v>650</v>
      </c>
      <c r="C72" s="24">
        <v>4</v>
      </c>
      <c r="D72" s="25">
        <v>5</v>
      </c>
      <c r="E72" s="26" t="s">
        <v>83</v>
      </c>
      <c r="F72" s="27"/>
      <c r="G72" s="28">
        <f t="shared" si="24"/>
        <v>200</v>
      </c>
      <c r="H72" s="29">
        <f t="shared" si="24"/>
        <v>0</v>
      </c>
      <c r="I72" s="29">
        <f t="shared" si="24"/>
        <v>0</v>
      </c>
    </row>
    <row r="73" spans="1:9" s="18" customFormat="1" ht="64.5" customHeight="1" x14ac:dyDescent="0.2">
      <c r="A73" s="33" t="s">
        <v>81</v>
      </c>
      <c r="B73" s="23">
        <v>650</v>
      </c>
      <c r="C73" s="24">
        <v>4</v>
      </c>
      <c r="D73" s="25">
        <v>5</v>
      </c>
      <c r="E73" s="26" t="s">
        <v>82</v>
      </c>
      <c r="F73" s="27"/>
      <c r="G73" s="28">
        <f t="shared" si="24"/>
        <v>200</v>
      </c>
      <c r="H73" s="29">
        <f t="shared" si="24"/>
        <v>0</v>
      </c>
      <c r="I73" s="29">
        <f t="shared" si="24"/>
        <v>0</v>
      </c>
    </row>
    <row r="74" spans="1:9" s="18" customFormat="1" ht="31.5" customHeight="1" x14ac:dyDescent="0.2">
      <c r="A74" s="33" t="s">
        <v>45</v>
      </c>
      <c r="B74" s="23">
        <v>650</v>
      </c>
      <c r="C74" s="24">
        <v>4</v>
      </c>
      <c r="D74" s="25">
        <v>5</v>
      </c>
      <c r="E74" s="26" t="s">
        <v>82</v>
      </c>
      <c r="F74" s="27">
        <v>200</v>
      </c>
      <c r="G74" s="28">
        <f t="shared" si="24"/>
        <v>200</v>
      </c>
      <c r="H74" s="29">
        <f t="shared" si="24"/>
        <v>0</v>
      </c>
      <c r="I74" s="29">
        <f t="shared" si="24"/>
        <v>0</v>
      </c>
    </row>
    <row r="75" spans="1:9" s="18" customFormat="1" ht="34.5" customHeight="1" x14ac:dyDescent="0.2">
      <c r="A75" s="33" t="s">
        <v>19</v>
      </c>
      <c r="B75" s="23">
        <v>650</v>
      </c>
      <c r="C75" s="24">
        <v>4</v>
      </c>
      <c r="D75" s="25">
        <v>5</v>
      </c>
      <c r="E75" s="26" t="s">
        <v>82</v>
      </c>
      <c r="F75" s="27">
        <v>240</v>
      </c>
      <c r="G75" s="28">
        <v>200</v>
      </c>
      <c r="H75" s="29">
        <v>0</v>
      </c>
      <c r="I75" s="29">
        <v>0</v>
      </c>
    </row>
    <row r="76" spans="1:9" s="18" customFormat="1" ht="18.75" customHeight="1" x14ac:dyDescent="0.2">
      <c r="A76" s="14" t="s">
        <v>18</v>
      </c>
      <c r="B76" s="23">
        <v>650</v>
      </c>
      <c r="C76" s="19">
        <v>4</v>
      </c>
      <c r="D76" s="20">
        <v>9</v>
      </c>
      <c r="E76" s="41"/>
      <c r="F76" s="22"/>
      <c r="G76" s="17">
        <f>G77+G85+G89</f>
        <v>3823.134</v>
      </c>
      <c r="H76" s="29">
        <v>0</v>
      </c>
      <c r="I76" s="29">
        <v>0</v>
      </c>
    </row>
    <row r="77" spans="1:9" s="18" customFormat="1" ht="33.75" customHeight="1" x14ac:dyDescent="0.2">
      <c r="A77" s="42" t="s">
        <v>67</v>
      </c>
      <c r="B77" s="23">
        <v>650</v>
      </c>
      <c r="C77" s="24">
        <v>4</v>
      </c>
      <c r="D77" s="25">
        <v>9</v>
      </c>
      <c r="E77" s="32" t="s">
        <v>47</v>
      </c>
      <c r="F77" s="27"/>
      <c r="G77" s="28">
        <f>G78</f>
        <v>621</v>
      </c>
      <c r="H77" s="29">
        <v>0</v>
      </c>
      <c r="I77" s="29">
        <v>0</v>
      </c>
    </row>
    <row r="78" spans="1:9" s="18" customFormat="1" ht="33" customHeight="1" x14ac:dyDescent="0.2">
      <c r="A78" s="31" t="s">
        <v>46</v>
      </c>
      <c r="B78" s="23">
        <v>650</v>
      </c>
      <c r="C78" s="24">
        <v>4</v>
      </c>
      <c r="D78" s="25">
        <v>9</v>
      </c>
      <c r="E78" s="43" t="s">
        <v>48</v>
      </c>
      <c r="F78" s="27"/>
      <c r="G78" s="28">
        <f>G79+G82</f>
        <v>621</v>
      </c>
      <c r="H78" s="29">
        <v>0</v>
      </c>
      <c r="I78" s="29">
        <v>0</v>
      </c>
    </row>
    <row r="79" spans="1:9" s="18" customFormat="1" ht="48" customHeight="1" x14ac:dyDescent="0.2">
      <c r="A79" s="31" t="s">
        <v>55</v>
      </c>
      <c r="B79" s="23">
        <v>650</v>
      </c>
      <c r="C79" s="24">
        <v>4</v>
      </c>
      <c r="D79" s="25">
        <v>9</v>
      </c>
      <c r="E79" s="43" t="s">
        <v>56</v>
      </c>
      <c r="F79" s="27"/>
      <c r="G79" s="28">
        <f t="shared" ref="G79:G80" si="25">G80</f>
        <v>371</v>
      </c>
      <c r="H79" s="29">
        <v>0</v>
      </c>
      <c r="I79" s="29">
        <v>0</v>
      </c>
    </row>
    <row r="80" spans="1:9" s="18" customFormat="1" ht="33" customHeight="1" x14ac:dyDescent="0.2">
      <c r="A80" s="23" t="s">
        <v>43</v>
      </c>
      <c r="B80" s="23">
        <v>650</v>
      </c>
      <c r="C80" s="24">
        <v>4</v>
      </c>
      <c r="D80" s="25">
        <v>9</v>
      </c>
      <c r="E80" s="43" t="s">
        <v>56</v>
      </c>
      <c r="F80" s="27">
        <v>200</v>
      </c>
      <c r="G80" s="28">
        <f t="shared" si="25"/>
        <v>371</v>
      </c>
      <c r="H80" s="29">
        <v>0</v>
      </c>
      <c r="I80" s="29">
        <v>0</v>
      </c>
    </row>
    <row r="81" spans="1:9" s="18" customFormat="1" ht="32.25" customHeight="1" x14ac:dyDescent="0.2">
      <c r="A81" s="23" t="s">
        <v>19</v>
      </c>
      <c r="B81" s="23">
        <v>650</v>
      </c>
      <c r="C81" s="24">
        <v>4</v>
      </c>
      <c r="D81" s="25">
        <v>9</v>
      </c>
      <c r="E81" s="43" t="s">
        <v>56</v>
      </c>
      <c r="F81" s="27">
        <v>240</v>
      </c>
      <c r="G81" s="29">
        <v>371</v>
      </c>
      <c r="H81" s="29">
        <v>0</v>
      </c>
      <c r="I81" s="29">
        <v>0</v>
      </c>
    </row>
    <row r="82" spans="1:9" s="38" customFormat="1" ht="18.75" customHeight="1" x14ac:dyDescent="0.2">
      <c r="A82" s="33" t="s">
        <v>26</v>
      </c>
      <c r="B82" s="34">
        <v>650</v>
      </c>
      <c r="C82" s="35">
        <v>4</v>
      </c>
      <c r="D82" s="35">
        <v>9</v>
      </c>
      <c r="E82" s="43" t="s">
        <v>100</v>
      </c>
      <c r="F82" s="37" t="s">
        <v>88</v>
      </c>
      <c r="G82" s="53">
        <f>G83</f>
        <v>250</v>
      </c>
      <c r="H82" s="53">
        <v>0</v>
      </c>
      <c r="I82" s="53">
        <v>0</v>
      </c>
    </row>
    <row r="83" spans="1:9" s="38" customFormat="1" ht="33.75" customHeight="1" x14ac:dyDescent="0.2">
      <c r="A83" s="33" t="s">
        <v>45</v>
      </c>
      <c r="B83" s="34">
        <v>650</v>
      </c>
      <c r="C83" s="35">
        <v>4</v>
      </c>
      <c r="D83" s="35">
        <v>9</v>
      </c>
      <c r="E83" s="43" t="s">
        <v>100</v>
      </c>
      <c r="F83" s="37" t="s">
        <v>92</v>
      </c>
      <c r="G83" s="53">
        <f>G84</f>
        <v>250</v>
      </c>
      <c r="H83" s="53">
        <v>0</v>
      </c>
      <c r="I83" s="53">
        <v>0</v>
      </c>
    </row>
    <row r="84" spans="1:9" s="38" customFormat="1" ht="33.75" customHeight="1" x14ac:dyDescent="0.2">
      <c r="A84" s="33" t="s">
        <v>19</v>
      </c>
      <c r="B84" s="34">
        <v>650</v>
      </c>
      <c r="C84" s="35">
        <v>4</v>
      </c>
      <c r="D84" s="35">
        <v>9</v>
      </c>
      <c r="E84" s="43" t="s">
        <v>100</v>
      </c>
      <c r="F84" s="37" t="s">
        <v>93</v>
      </c>
      <c r="G84" s="53">
        <v>250</v>
      </c>
      <c r="H84" s="53">
        <v>0</v>
      </c>
      <c r="I84" s="53">
        <v>0</v>
      </c>
    </row>
    <row r="85" spans="1:9" s="18" customFormat="1" ht="31.5" customHeight="1" x14ac:dyDescent="0.2">
      <c r="A85" s="31" t="s">
        <v>68</v>
      </c>
      <c r="B85" s="23">
        <v>650</v>
      </c>
      <c r="C85" s="24">
        <v>4</v>
      </c>
      <c r="D85" s="25">
        <v>9</v>
      </c>
      <c r="E85" s="32" t="s">
        <v>49</v>
      </c>
      <c r="F85" s="27"/>
      <c r="G85" s="28">
        <f t="shared" ref="G85:G86" si="26">G86</f>
        <v>2182.5</v>
      </c>
      <c r="H85" s="29">
        <v>0</v>
      </c>
      <c r="I85" s="29">
        <v>0</v>
      </c>
    </row>
    <row r="86" spans="1:9" s="18" customFormat="1" ht="18.75" customHeight="1" x14ac:dyDescent="0.2">
      <c r="A86" s="31" t="s">
        <v>26</v>
      </c>
      <c r="B86" s="23">
        <v>650</v>
      </c>
      <c r="C86" s="24">
        <v>4</v>
      </c>
      <c r="D86" s="25">
        <v>9</v>
      </c>
      <c r="E86" s="44" t="s">
        <v>50</v>
      </c>
      <c r="F86" s="27"/>
      <c r="G86" s="28">
        <f t="shared" si="26"/>
        <v>2182.5</v>
      </c>
      <c r="H86" s="29">
        <v>0</v>
      </c>
      <c r="I86" s="29">
        <v>0</v>
      </c>
    </row>
    <row r="87" spans="1:9" s="18" customFormat="1" ht="33.75" customHeight="1" x14ac:dyDescent="0.2">
      <c r="A87" s="23" t="s">
        <v>43</v>
      </c>
      <c r="B87" s="23">
        <v>650</v>
      </c>
      <c r="C87" s="24">
        <v>4</v>
      </c>
      <c r="D87" s="25">
        <v>9</v>
      </c>
      <c r="E87" s="44" t="s">
        <v>50</v>
      </c>
      <c r="F87" s="27">
        <v>200</v>
      </c>
      <c r="G87" s="28">
        <f>G88</f>
        <v>2182.5</v>
      </c>
      <c r="H87" s="29">
        <v>0</v>
      </c>
      <c r="I87" s="29">
        <v>0</v>
      </c>
    </row>
    <row r="88" spans="1:9" s="18" customFormat="1" ht="33" customHeight="1" x14ac:dyDescent="0.2">
      <c r="A88" s="23" t="s">
        <v>19</v>
      </c>
      <c r="B88" s="23">
        <v>650</v>
      </c>
      <c r="C88" s="24">
        <v>4</v>
      </c>
      <c r="D88" s="25">
        <v>9</v>
      </c>
      <c r="E88" s="44" t="s">
        <v>50</v>
      </c>
      <c r="F88" s="27">
        <v>240</v>
      </c>
      <c r="G88" s="29">
        <v>2182.5</v>
      </c>
      <c r="H88" s="29">
        <v>0</v>
      </c>
      <c r="I88" s="29">
        <v>0</v>
      </c>
    </row>
    <row r="89" spans="1:9" s="18" customFormat="1" ht="18.75" customHeight="1" x14ac:dyDescent="0.2">
      <c r="A89" s="33" t="s">
        <v>97</v>
      </c>
      <c r="B89" s="34">
        <v>650</v>
      </c>
      <c r="C89" s="35">
        <v>4</v>
      </c>
      <c r="D89" s="35">
        <v>9</v>
      </c>
      <c r="E89" s="36" t="s">
        <v>98</v>
      </c>
      <c r="F89" s="37" t="s">
        <v>88</v>
      </c>
      <c r="G89" s="53">
        <f>G90</f>
        <v>1019.634</v>
      </c>
      <c r="H89" s="54">
        <v>0</v>
      </c>
      <c r="I89" s="53">
        <v>0</v>
      </c>
    </row>
    <row r="90" spans="1:9" s="18" customFormat="1" ht="18.75" customHeight="1" x14ac:dyDescent="0.2">
      <c r="A90" s="33" t="s">
        <v>26</v>
      </c>
      <c r="B90" s="34">
        <v>650</v>
      </c>
      <c r="C90" s="35">
        <v>4</v>
      </c>
      <c r="D90" s="35">
        <v>9</v>
      </c>
      <c r="E90" s="36" t="s">
        <v>99</v>
      </c>
      <c r="F90" s="37" t="s">
        <v>88</v>
      </c>
      <c r="G90" s="53">
        <f>G91</f>
        <v>1019.634</v>
      </c>
      <c r="H90" s="54">
        <v>0</v>
      </c>
      <c r="I90" s="53">
        <v>0</v>
      </c>
    </row>
    <row r="91" spans="1:9" s="18" customFormat="1" ht="33.75" customHeight="1" x14ac:dyDescent="0.2">
      <c r="A91" s="33" t="s">
        <v>45</v>
      </c>
      <c r="B91" s="34">
        <v>650</v>
      </c>
      <c r="C91" s="35">
        <v>4</v>
      </c>
      <c r="D91" s="35">
        <v>9</v>
      </c>
      <c r="E91" s="36" t="s">
        <v>99</v>
      </c>
      <c r="F91" s="37" t="s">
        <v>92</v>
      </c>
      <c r="G91" s="53">
        <f>G92</f>
        <v>1019.634</v>
      </c>
      <c r="H91" s="54">
        <v>0</v>
      </c>
      <c r="I91" s="53">
        <v>0</v>
      </c>
    </row>
    <row r="92" spans="1:9" s="18" customFormat="1" ht="32.25" customHeight="1" x14ac:dyDescent="0.2">
      <c r="A92" s="33" t="s">
        <v>19</v>
      </c>
      <c r="B92" s="34">
        <v>650</v>
      </c>
      <c r="C92" s="35">
        <v>4</v>
      </c>
      <c r="D92" s="35">
        <v>9</v>
      </c>
      <c r="E92" s="36" t="s">
        <v>99</v>
      </c>
      <c r="F92" s="37" t="s">
        <v>93</v>
      </c>
      <c r="G92" s="53">
        <v>1019.634</v>
      </c>
      <c r="H92" s="54">
        <v>0</v>
      </c>
      <c r="I92" s="53">
        <v>0</v>
      </c>
    </row>
    <row r="93" spans="1:9" s="18" customFormat="1" ht="18.75" customHeight="1" x14ac:dyDescent="0.2">
      <c r="A93" s="39" t="s">
        <v>57</v>
      </c>
      <c r="B93" s="23">
        <v>650</v>
      </c>
      <c r="C93" s="24">
        <v>4</v>
      </c>
      <c r="D93" s="25">
        <v>12</v>
      </c>
      <c r="E93" s="32"/>
      <c r="F93" s="27"/>
      <c r="G93" s="29">
        <f>G94</f>
        <v>96</v>
      </c>
      <c r="H93" s="29">
        <v>0</v>
      </c>
      <c r="I93" s="29">
        <v>0</v>
      </c>
    </row>
    <row r="94" spans="1:9" s="18" customFormat="1" ht="18.75" customHeight="1" x14ac:dyDescent="0.2">
      <c r="A94" s="39" t="s">
        <v>23</v>
      </c>
      <c r="B94" s="23">
        <v>650</v>
      </c>
      <c r="C94" s="24">
        <v>4</v>
      </c>
      <c r="D94" s="25">
        <v>12</v>
      </c>
      <c r="E94" s="32" t="s">
        <v>28</v>
      </c>
      <c r="F94" s="27"/>
      <c r="G94" s="29">
        <f>G95</f>
        <v>96</v>
      </c>
      <c r="H94" s="29">
        <v>0</v>
      </c>
      <c r="I94" s="29">
        <v>0</v>
      </c>
    </row>
    <row r="95" spans="1:9" s="18" customFormat="1" ht="48.75" customHeight="1" x14ac:dyDescent="0.2">
      <c r="A95" s="23" t="s">
        <v>24</v>
      </c>
      <c r="B95" s="23">
        <v>650</v>
      </c>
      <c r="C95" s="24">
        <v>4</v>
      </c>
      <c r="D95" s="25">
        <v>12</v>
      </c>
      <c r="E95" s="32" t="s">
        <v>29</v>
      </c>
      <c r="F95" s="27"/>
      <c r="G95" s="29">
        <f>G96</f>
        <v>96</v>
      </c>
      <c r="H95" s="29">
        <v>0</v>
      </c>
      <c r="I95" s="29">
        <v>0</v>
      </c>
    </row>
    <row r="96" spans="1:9" s="18" customFormat="1" ht="18.75" customHeight="1" x14ac:dyDescent="0.2">
      <c r="A96" s="23" t="s">
        <v>58</v>
      </c>
      <c r="B96" s="23">
        <v>650</v>
      </c>
      <c r="C96" s="24">
        <v>4</v>
      </c>
      <c r="D96" s="25">
        <v>12</v>
      </c>
      <c r="E96" s="32" t="s">
        <v>69</v>
      </c>
      <c r="F96" s="27"/>
      <c r="G96" s="29">
        <f>G97</f>
        <v>96</v>
      </c>
      <c r="H96" s="29">
        <v>0</v>
      </c>
      <c r="I96" s="29">
        <v>0</v>
      </c>
    </row>
    <row r="97" spans="1:9" s="18" customFormat="1" ht="37.5" customHeight="1" x14ac:dyDescent="0.2">
      <c r="A97" s="23" t="s">
        <v>43</v>
      </c>
      <c r="B97" s="23">
        <v>650</v>
      </c>
      <c r="C97" s="24">
        <v>4</v>
      </c>
      <c r="D97" s="25">
        <v>12</v>
      </c>
      <c r="E97" s="32" t="s">
        <v>69</v>
      </c>
      <c r="F97" s="27">
        <v>200</v>
      </c>
      <c r="G97" s="29">
        <f>G98</f>
        <v>96</v>
      </c>
      <c r="H97" s="29">
        <v>0</v>
      </c>
      <c r="I97" s="29">
        <v>0</v>
      </c>
    </row>
    <row r="98" spans="1:9" s="18" customFormat="1" ht="35.25" customHeight="1" x14ac:dyDescent="0.2">
      <c r="A98" s="23" t="s">
        <v>19</v>
      </c>
      <c r="B98" s="23">
        <v>650</v>
      </c>
      <c r="C98" s="24">
        <v>4</v>
      </c>
      <c r="D98" s="25">
        <v>12</v>
      </c>
      <c r="E98" s="32" t="s">
        <v>69</v>
      </c>
      <c r="F98" s="27">
        <v>240</v>
      </c>
      <c r="G98" s="29">
        <v>96</v>
      </c>
      <c r="H98" s="29">
        <v>0</v>
      </c>
      <c r="I98" s="29">
        <v>0</v>
      </c>
    </row>
    <row r="99" spans="1:9" s="10" customFormat="1" ht="18.75" customHeight="1" x14ac:dyDescent="0.2">
      <c r="A99" s="14" t="s">
        <v>1</v>
      </c>
      <c r="B99" s="14">
        <v>650</v>
      </c>
      <c r="C99" s="19">
        <v>5</v>
      </c>
      <c r="D99" s="20"/>
      <c r="E99" s="41"/>
      <c r="F99" s="22"/>
      <c r="G99" s="17">
        <f>G100+G109</f>
        <v>3988.9717000000001</v>
      </c>
      <c r="H99" s="40">
        <v>0</v>
      </c>
      <c r="I99" s="17">
        <f>I100</f>
        <v>0</v>
      </c>
    </row>
    <row r="100" spans="1:9" s="10" customFormat="1" ht="18.75" customHeight="1" x14ac:dyDescent="0.2">
      <c r="A100" s="23" t="s">
        <v>10</v>
      </c>
      <c r="B100" s="23">
        <v>650</v>
      </c>
      <c r="C100" s="24">
        <v>5</v>
      </c>
      <c r="D100" s="25">
        <v>1</v>
      </c>
      <c r="E100" s="32"/>
      <c r="F100" s="27"/>
      <c r="G100" s="28">
        <f>G101</f>
        <v>363.2072</v>
      </c>
      <c r="H100" s="29">
        <v>0</v>
      </c>
      <c r="I100" s="29">
        <v>0</v>
      </c>
    </row>
    <row r="101" spans="1:9" s="10" customFormat="1" ht="18.75" customHeight="1" x14ac:dyDescent="0.2">
      <c r="A101" s="45" t="s">
        <v>23</v>
      </c>
      <c r="B101" s="23">
        <v>650</v>
      </c>
      <c r="C101" s="24">
        <v>5</v>
      </c>
      <c r="D101" s="25">
        <v>1</v>
      </c>
      <c r="E101" s="26" t="s">
        <v>28</v>
      </c>
      <c r="F101" s="27"/>
      <c r="G101" s="28">
        <f t="shared" ref="G101:G104" si="27">G102</f>
        <v>363.2072</v>
      </c>
      <c r="H101" s="29">
        <v>0</v>
      </c>
      <c r="I101" s="29">
        <v>0</v>
      </c>
    </row>
    <row r="102" spans="1:9" s="10" customFormat="1" ht="50.25" customHeight="1" x14ac:dyDescent="0.2">
      <c r="A102" s="45" t="s">
        <v>24</v>
      </c>
      <c r="B102" s="23">
        <v>650</v>
      </c>
      <c r="C102" s="24">
        <v>5</v>
      </c>
      <c r="D102" s="25">
        <v>1</v>
      </c>
      <c r="E102" s="26" t="s">
        <v>29</v>
      </c>
      <c r="F102" s="27"/>
      <c r="G102" s="28">
        <f>G103+G106</f>
        <v>363.2072</v>
      </c>
      <c r="H102" s="29">
        <v>0</v>
      </c>
      <c r="I102" s="29">
        <v>0</v>
      </c>
    </row>
    <row r="103" spans="1:9" s="10" customFormat="1" ht="18.75" customHeight="1" x14ac:dyDescent="0.2">
      <c r="A103" s="45" t="s">
        <v>84</v>
      </c>
      <c r="B103" s="23">
        <v>650</v>
      </c>
      <c r="C103" s="24">
        <v>5</v>
      </c>
      <c r="D103" s="25">
        <v>1</v>
      </c>
      <c r="E103" s="26" t="s">
        <v>85</v>
      </c>
      <c r="F103" s="27"/>
      <c r="G103" s="28">
        <f>G104</f>
        <v>125</v>
      </c>
      <c r="H103" s="29">
        <v>0</v>
      </c>
      <c r="I103" s="29">
        <v>0</v>
      </c>
    </row>
    <row r="104" spans="1:9" s="10" customFormat="1" ht="33" customHeight="1" x14ac:dyDescent="0.2">
      <c r="A104" s="45" t="s">
        <v>45</v>
      </c>
      <c r="B104" s="23">
        <v>650</v>
      </c>
      <c r="C104" s="24">
        <v>5</v>
      </c>
      <c r="D104" s="25">
        <v>1</v>
      </c>
      <c r="E104" s="26" t="s">
        <v>85</v>
      </c>
      <c r="F104" s="27">
        <v>200</v>
      </c>
      <c r="G104" s="28">
        <f t="shared" si="27"/>
        <v>125</v>
      </c>
      <c r="H104" s="29">
        <v>0</v>
      </c>
      <c r="I104" s="29">
        <v>0</v>
      </c>
    </row>
    <row r="105" spans="1:9" s="10" customFormat="1" ht="38.25" customHeight="1" x14ac:dyDescent="0.2">
      <c r="A105" s="45" t="s">
        <v>19</v>
      </c>
      <c r="B105" s="23">
        <v>650</v>
      </c>
      <c r="C105" s="24">
        <v>5</v>
      </c>
      <c r="D105" s="25">
        <v>1</v>
      </c>
      <c r="E105" s="26" t="s">
        <v>85</v>
      </c>
      <c r="F105" s="27">
        <v>240</v>
      </c>
      <c r="G105" s="28">
        <v>125</v>
      </c>
      <c r="H105" s="29">
        <v>0</v>
      </c>
      <c r="I105" s="29">
        <v>0</v>
      </c>
    </row>
    <row r="106" spans="1:9" s="10" customFormat="1" ht="18.75" customHeight="1" x14ac:dyDescent="0.2">
      <c r="A106" s="46" t="s">
        <v>26</v>
      </c>
      <c r="B106" s="23">
        <v>650</v>
      </c>
      <c r="C106" s="24">
        <v>5</v>
      </c>
      <c r="D106" s="25">
        <v>1</v>
      </c>
      <c r="E106" s="26" t="s">
        <v>34</v>
      </c>
      <c r="F106" s="27"/>
      <c r="G106" s="28">
        <f t="shared" ref="G106:G107" si="28">G107</f>
        <v>238.2072</v>
      </c>
      <c r="H106" s="29">
        <v>0</v>
      </c>
      <c r="I106" s="29">
        <v>0</v>
      </c>
    </row>
    <row r="107" spans="1:9" s="10" customFormat="1" ht="36.75" customHeight="1" x14ac:dyDescent="0.2">
      <c r="A107" s="23" t="s">
        <v>43</v>
      </c>
      <c r="B107" s="23">
        <v>650</v>
      </c>
      <c r="C107" s="24">
        <v>5</v>
      </c>
      <c r="D107" s="25">
        <v>1</v>
      </c>
      <c r="E107" s="26" t="s">
        <v>34</v>
      </c>
      <c r="F107" s="27">
        <v>200</v>
      </c>
      <c r="G107" s="28">
        <f t="shared" si="28"/>
        <v>238.2072</v>
      </c>
      <c r="H107" s="29">
        <v>0</v>
      </c>
      <c r="I107" s="29">
        <v>0</v>
      </c>
    </row>
    <row r="108" spans="1:9" s="10" customFormat="1" ht="33.75" customHeight="1" x14ac:dyDescent="0.2">
      <c r="A108" s="23" t="s">
        <v>19</v>
      </c>
      <c r="B108" s="23">
        <v>650</v>
      </c>
      <c r="C108" s="24">
        <v>5</v>
      </c>
      <c r="D108" s="25">
        <v>1</v>
      </c>
      <c r="E108" s="26" t="s">
        <v>34</v>
      </c>
      <c r="F108" s="27">
        <v>240</v>
      </c>
      <c r="G108" s="28">
        <v>238.2072</v>
      </c>
      <c r="H108" s="29">
        <v>0</v>
      </c>
      <c r="I108" s="29">
        <v>0</v>
      </c>
    </row>
    <row r="109" spans="1:9" s="10" customFormat="1" ht="18.75" customHeight="1" x14ac:dyDescent="0.2">
      <c r="A109" s="14" t="s">
        <v>0</v>
      </c>
      <c r="B109" s="14">
        <v>650</v>
      </c>
      <c r="C109" s="19">
        <v>5</v>
      </c>
      <c r="D109" s="20">
        <v>3</v>
      </c>
      <c r="E109" s="41"/>
      <c r="F109" s="22"/>
      <c r="G109" s="17">
        <f>G110</f>
        <v>3625.7645000000002</v>
      </c>
      <c r="H109" s="40">
        <v>0</v>
      </c>
      <c r="I109" s="40">
        <v>0</v>
      </c>
    </row>
    <row r="110" spans="1:9" s="18" customFormat="1" ht="18.75" customHeight="1" x14ac:dyDescent="0.2">
      <c r="A110" s="39" t="s">
        <v>23</v>
      </c>
      <c r="B110" s="23">
        <v>650</v>
      </c>
      <c r="C110" s="24">
        <v>5</v>
      </c>
      <c r="D110" s="25">
        <v>3</v>
      </c>
      <c r="E110" s="26" t="s">
        <v>28</v>
      </c>
      <c r="F110" s="27"/>
      <c r="G110" s="28">
        <f t="shared" ref="G110" si="29">G111</f>
        <v>3625.7645000000002</v>
      </c>
      <c r="H110" s="29">
        <v>0</v>
      </c>
      <c r="I110" s="29">
        <v>0</v>
      </c>
    </row>
    <row r="111" spans="1:9" s="18" customFormat="1" ht="33.75" customHeight="1" x14ac:dyDescent="0.2">
      <c r="A111" s="23" t="s">
        <v>70</v>
      </c>
      <c r="B111" s="23">
        <v>650</v>
      </c>
      <c r="C111" s="24">
        <v>5</v>
      </c>
      <c r="D111" s="25">
        <v>3</v>
      </c>
      <c r="E111" s="32" t="s">
        <v>38</v>
      </c>
      <c r="F111" s="27"/>
      <c r="G111" s="28">
        <f>G112</f>
        <v>3625.7645000000002</v>
      </c>
      <c r="H111" s="29">
        <v>0</v>
      </c>
      <c r="I111" s="29">
        <v>0</v>
      </c>
    </row>
    <row r="112" spans="1:9" s="10" customFormat="1" ht="18.75" customHeight="1" x14ac:dyDescent="0.2">
      <c r="A112" s="23" t="s">
        <v>26</v>
      </c>
      <c r="B112" s="23">
        <v>650</v>
      </c>
      <c r="C112" s="24">
        <v>5</v>
      </c>
      <c r="D112" s="25">
        <v>3</v>
      </c>
      <c r="E112" s="32" t="s">
        <v>39</v>
      </c>
      <c r="F112" s="27"/>
      <c r="G112" s="28">
        <f t="shared" ref="G112:G113" si="30">G113</f>
        <v>3625.7645000000002</v>
      </c>
      <c r="H112" s="29">
        <v>0</v>
      </c>
      <c r="I112" s="29">
        <v>0</v>
      </c>
    </row>
    <row r="113" spans="1:9" s="18" customFormat="1" ht="36.75" customHeight="1" x14ac:dyDescent="0.2">
      <c r="A113" s="23" t="s">
        <v>43</v>
      </c>
      <c r="B113" s="23">
        <v>650</v>
      </c>
      <c r="C113" s="24">
        <v>5</v>
      </c>
      <c r="D113" s="25">
        <v>3</v>
      </c>
      <c r="E113" s="32" t="s">
        <v>39</v>
      </c>
      <c r="F113" s="27">
        <v>200</v>
      </c>
      <c r="G113" s="28">
        <f t="shared" si="30"/>
        <v>3625.7645000000002</v>
      </c>
      <c r="H113" s="29">
        <v>0</v>
      </c>
      <c r="I113" s="29">
        <v>0</v>
      </c>
    </row>
    <row r="114" spans="1:9" s="18" customFormat="1" ht="34.5" customHeight="1" x14ac:dyDescent="0.2">
      <c r="A114" s="23" t="s">
        <v>19</v>
      </c>
      <c r="B114" s="23">
        <v>650</v>
      </c>
      <c r="C114" s="24">
        <v>5</v>
      </c>
      <c r="D114" s="25">
        <v>3</v>
      </c>
      <c r="E114" s="32" t="s">
        <v>39</v>
      </c>
      <c r="F114" s="27">
        <v>240</v>
      </c>
      <c r="G114" s="29">
        <v>3625.7645000000002</v>
      </c>
      <c r="H114" s="29">
        <v>0</v>
      </c>
      <c r="I114" s="29">
        <v>0</v>
      </c>
    </row>
    <row r="115" spans="1:9" s="10" customFormat="1" ht="18.75" customHeight="1" x14ac:dyDescent="0.2">
      <c r="A115" s="47" t="s">
        <v>96</v>
      </c>
      <c r="B115" s="48">
        <v>650</v>
      </c>
      <c r="C115" s="49">
        <v>6</v>
      </c>
      <c r="D115" s="49"/>
      <c r="E115" s="50" t="s">
        <v>88</v>
      </c>
      <c r="F115" s="51" t="s">
        <v>88</v>
      </c>
      <c r="G115" s="55">
        <f t="shared" ref="G115:G120" si="31">G116</f>
        <v>1379.903</v>
      </c>
      <c r="H115" s="55">
        <v>0</v>
      </c>
      <c r="I115" s="55">
        <v>0</v>
      </c>
    </row>
    <row r="116" spans="1:9" s="38" customFormat="1" ht="34.5" customHeight="1" x14ac:dyDescent="0.2">
      <c r="A116" s="33" t="s">
        <v>87</v>
      </c>
      <c r="B116" s="34">
        <v>650</v>
      </c>
      <c r="C116" s="35">
        <v>6</v>
      </c>
      <c r="D116" s="35">
        <v>5</v>
      </c>
      <c r="E116" s="36" t="s">
        <v>88</v>
      </c>
      <c r="F116" s="37" t="s">
        <v>88</v>
      </c>
      <c r="G116" s="53">
        <f t="shared" si="31"/>
        <v>1379.903</v>
      </c>
      <c r="H116" s="29">
        <v>0</v>
      </c>
      <c r="I116" s="29">
        <v>0</v>
      </c>
    </row>
    <row r="117" spans="1:9" s="38" customFormat="1" ht="18.75" customHeight="1" x14ac:dyDescent="0.2">
      <c r="A117" s="33" t="s">
        <v>23</v>
      </c>
      <c r="B117" s="34">
        <v>650</v>
      </c>
      <c r="C117" s="35">
        <v>6</v>
      </c>
      <c r="D117" s="35">
        <v>5</v>
      </c>
      <c r="E117" s="36" t="s">
        <v>28</v>
      </c>
      <c r="F117" s="37" t="s">
        <v>88</v>
      </c>
      <c r="G117" s="53">
        <f t="shared" si="31"/>
        <v>1379.903</v>
      </c>
      <c r="H117" s="29">
        <v>0</v>
      </c>
      <c r="I117" s="29">
        <v>0</v>
      </c>
    </row>
    <row r="118" spans="1:9" s="38" customFormat="1" ht="35.25" customHeight="1" x14ac:dyDescent="0.2">
      <c r="A118" s="33" t="s">
        <v>90</v>
      </c>
      <c r="B118" s="34">
        <v>650</v>
      </c>
      <c r="C118" s="35">
        <v>6</v>
      </c>
      <c r="D118" s="35">
        <v>5</v>
      </c>
      <c r="E118" s="36" t="s">
        <v>95</v>
      </c>
      <c r="F118" s="37" t="s">
        <v>88</v>
      </c>
      <c r="G118" s="53">
        <f t="shared" si="31"/>
        <v>1379.903</v>
      </c>
      <c r="H118" s="29">
        <v>0</v>
      </c>
      <c r="I118" s="29">
        <v>0</v>
      </c>
    </row>
    <row r="119" spans="1:9" s="38" customFormat="1" ht="33.75" customHeight="1" x14ac:dyDescent="0.2">
      <c r="A119" s="33" t="s">
        <v>91</v>
      </c>
      <c r="B119" s="34">
        <v>650</v>
      </c>
      <c r="C119" s="35">
        <v>6</v>
      </c>
      <c r="D119" s="35">
        <v>5</v>
      </c>
      <c r="E119" s="36" t="s">
        <v>94</v>
      </c>
      <c r="F119" s="37" t="s">
        <v>88</v>
      </c>
      <c r="G119" s="53">
        <f t="shared" si="31"/>
        <v>1379.903</v>
      </c>
      <c r="H119" s="29">
        <v>0</v>
      </c>
      <c r="I119" s="29">
        <v>0</v>
      </c>
    </row>
    <row r="120" spans="1:9" s="38" customFormat="1" ht="34.5" customHeight="1" x14ac:dyDescent="0.2">
      <c r="A120" s="33" t="s">
        <v>45</v>
      </c>
      <c r="B120" s="34">
        <v>650</v>
      </c>
      <c r="C120" s="35">
        <v>6</v>
      </c>
      <c r="D120" s="35">
        <v>5</v>
      </c>
      <c r="E120" s="36" t="s">
        <v>94</v>
      </c>
      <c r="F120" s="37" t="s">
        <v>92</v>
      </c>
      <c r="G120" s="53">
        <f t="shared" si="31"/>
        <v>1379.903</v>
      </c>
      <c r="H120" s="29">
        <v>0</v>
      </c>
      <c r="I120" s="29">
        <v>0</v>
      </c>
    </row>
    <row r="121" spans="1:9" s="38" customFormat="1" ht="35.25" customHeight="1" x14ac:dyDescent="0.2">
      <c r="A121" s="33" t="s">
        <v>19</v>
      </c>
      <c r="B121" s="34">
        <v>650</v>
      </c>
      <c r="C121" s="35">
        <v>6</v>
      </c>
      <c r="D121" s="35">
        <v>5</v>
      </c>
      <c r="E121" s="36" t="s">
        <v>94</v>
      </c>
      <c r="F121" s="37" t="s">
        <v>93</v>
      </c>
      <c r="G121" s="53">
        <v>1379.903</v>
      </c>
      <c r="H121" s="29">
        <v>0</v>
      </c>
      <c r="I121" s="29">
        <v>0</v>
      </c>
    </row>
    <row r="122" spans="1:9" s="18" customFormat="1" ht="18.75" customHeight="1" x14ac:dyDescent="0.2">
      <c r="A122" s="14" t="s">
        <v>17</v>
      </c>
      <c r="B122" s="14">
        <v>650</v>
      </c>
      <c r="C122" s="19">
        <v>8</v>
      </c>
      <c r="D122" s="20"/>
      <c r="E122" s="21"/>
      <c r="F122" s="22"/>
      <c r="G122" s="17">
        <f>G123+G129</f>
        <v>11363</v>
      </c>
      <c r="H122" s="40">
        <v>0</v>
      </c>
      <c r="I122" s="40">
        <v>0</v>
      </c>
    </row>
    <row r="123" spans="1:9" s="18" customFormat="1" ht="18.75" customHeight="1" x14ac:dyDescent="0.2">
      <c r="A123" s="23" t="s">
        <v>7</v>
      </c>
      <c r="B123" s="23">
        <v>650</v>
      </c>
      <c r="C123" s="24">
        <v>8</v>
      </c>
      <c r="D123" s="25">
        <v>1</v>
      </c>
      <c r="E123" s="26"/>
      <c r="F123" s="22"/>
      <c r="G123" s="28">
        <f>G124</f>
        <v>11200</v>
      </c>
      <c r="H123" s="29">
        <v>0</v>
      </c>
      <c r="I123" s="29">
        <v>0</v>
      </c>
    </row>
    <row r="124" spans="1:9" s="18" customFormat="1" ht="18.75" customHeight="1" x14ac:dyDescent="0.2">
      <c r="A124" s="30" t="s">
        <v>23</v>
      </c>
      <c r="B124" s="23">
        <v>650</v>
      </c>
      <c r="C124" s="24">
        <v>8</v>
      </c>
      <c r="D124" s="25">
        <v>1</v>
      </c>
      <c r="E124" s="26" t="s">
        <v>53</v>
      </c>
      <c r="F124" s="22"/>
      <c r="G124" s="28">
        <f>G125</f>
        <v>11200</v>
      </c>
      <c r="H124" s="29">
        <f t="shared" ref="H124:I127" si="32">H125</f>
        <v>0</v>
      </c>
      <c r="I124" s="29">
        <f t="shared" si="32"/>
        <v>0</v>
      </c>
    </row>
    <row r="125" spans="1:9" s="18" customFormat="1" ht="18.75" customHeight="1" x14ac:dyDescent="0.2">
      <c r="A125" s="23" t="s">
        <v>21</v>
      </c>
      <c r="B125" s="23">
        <v>650</v>
      </c>
      <c r="C125" s="24">
        <v>8</v>
      </c>
      <c r="D125" s="25">
        <v>1</v>
      </c>
      <c r="E125" s="26" t="s">
        <v>36</v>
      </c>
      <c r="F125" s="22"/>
      <c r="G125" s="28">
        <f>G126</f>
        <v>11200</v>
      </c>
      <c r="H125" s="29">
        <f t="shared" si="32"/>
        <v>0</v>
      </c>
      <c r="I125" s="29">
        <f t="shared" si="32"/>
        <v>0</v>
      </c>
    </row>
    <row r="126" spans="1:9" s="18" customFormat="1" ht="76.5" customHeight="1" x14ac:dyDescent="0.2">
      <c r="A126" s="31" t="s">
        <v>66</v>
      </c>
      <c r="B126" s="23">
        <v>650</v>
      </c>
      <c r="C126" s="24">
        <v>8</v>
      </c>
      <c r="D126" s="25">
        <v>1</v>
      </c>
      <c r="E126" s="26" t="s">
        <v>35</v>
      </c>
      <c r="F126" s="22"/>
      <c r="G126" s="28">
        <f>G127</f>
        <v>11200</v>
      </c>
      <c r="H126" s="29">
        <f t="shared" si="32"/>
        <v>0</v>
      </c>
      <c r="I126" s="29">
        <f t="shared" si="32"/>
        <v>0</v>
      </c>
    </row>
    <row r="127" spans="1:9" s="18" customFormat="1" ht="18.75" customHeight="1" x14ac:dyDescent="0.2">
      <c r="A127" s="23" t="s">
        <v>12</v>
      </c>
      <c r="B127" s="23">
        <v>650</v>
      </c>
      <c r="C127" s="24">
        <v>8</v>
      </c>
      <c r="D127" s="25">
        <v>1</v>
      </c>
      <c r="E127" s="26" t="s">
        <v>35</v>
      </c>
      <c r="F127" s="27">
        <v>500</v>
      </c>
      <c r="G127" s="28">
        <f>G128</f>
        <v>11200</v>
      </c>
      <c r="H127" s="29">
        <f t="shared" si="32"/>
        <v>0</v>
      </c>
      <c r="I127" s="29">
        <f t="shared" si="32"/>
        <v>0</v>
      </c>
    </row>
    <row r="128" spans="1:9" s="18" customFormat="1" ht="18.75" customHeight="1" x14ac:dyDescent="0.2">
      <c r="A128" s="23" t="s">
        <v>22</v>
      </c>
      <c r="B128" s="23">
        <v>650</v>
      </c>
      <c r="C128" s="24">
        <v>8</v>
      </c>
      <c r="D128" s="25">
        <v>1</v>
      </c>
      <c r="E128" s="26" t="s">
        <v>35</v>
      </c>
      <c r="F128" s="27">
        <v>540</v>
      </c>
      <c r="G128" s="28">
        <v>11200</v>
      </c>
      <c r="H128" s="29">
        <v>0</v>
      </c>
      <c r="I128" s="29">
        <v>0</v>
      </c>
    </row>
    <row r="129" spans="1:9" s="18" customFormat="1" ht="17.25" customHeight="1" x14ac:dyDescent="0.2">
      <c r="A129" s="23" t="s">
        <v>71</v>
      </c>
      <c r="B129" s="23">
        <v>650</v>
      </c>
      <c r="C129" s="24">
        <v>8</v>
      </c>
      <c r="D129" s="25">
        <v>4</v>
      </c>
      <c r="E129" s="26"/>
      <c r="F129" s="27"/>
      <c r="G129" s="28">
        <f t="shared" ref="G129:G133" si="33">G130</f>
        <v>163</v>
      </c>
      <c r="H129" s="29">
        <v>0</v>
      </c>
      <c r="I129" s="29">
        <v>0</v>
      </c>
    </row>
    <row r="130" spans="1:9" s="18" customFormat="1" ht="18.75" customHeight="1" x14ac:dyDescent="0.2">
      <c r="A130" s="30" t="s">
        <v>23</v>
      </c>
      <c r="B130" s="23">
        <v>650</v>
      </c>
      <c r="C130" s="24">
        <v>8</v>
      </c>
      <c r="D130" s="25">
        <v>4</v>
      </c>
      <c r="E130" s="26" t="s">
        <v>53</v>
      </c>
      <c r="F130" s="27"/>
      <c r="G130" s="28">
        <f t="shared" si="33"/>
        <v>163</v>
      </c>
      <c r="H130" s="29">
        <v>0</v>
      </c>
      <c r="I130" s="29">
        <v>0</v>
      </c>
    </row>
    <row r="131" spans="1:9" s="18" customFormat="1" ht="18.75" customHeight="1" x14ac:dyDescent="0.2">
      <c r="A131" s="23" t="s">
        <v>21</v>
      </c>
      <c r="B131" s="23">
        <v>650</v>
      </c>
      <c r="C131" s="24">
        <v>8</v>
      </c>
      <c r="D131" s="25">
        <v>4</v>
      </c>
      <c r="E131" s="26" t="s">
        <v>36</v>
      </c>
      <c r="F131" s="27"/>
      <c r="G131" s="28">
        <f>G132</f>
        <v>163</v>
      </c>
      <c r="H131" s="29">
        <v>0</v>
      </c>
      <c r="I131" s="29">
        <v>0</v>
      </c>
    </row>
    <row r="132" spans="1:9" s="18" customFormat="1" ht="79.5" customHeight="1" x14ac:dyDescent="0.2">
      <c r="A132" s="31" t="s">
        <v>66</v>
      </c>
      <c r="B132" s="23">
        <v>650</v>
      </c>
      <c r="C132" s="24">
        <v>8</v>
      </c>
      <c r="D132" s="25">
        <v>4</v>
      </c>
      <c r="E132" s="26" t="s">
        <v>35</v>
      </c>
      <c r="F132" s="27"/>
      <c r="G132" s="28">
        <f t="shared" si="33"/>
        <v>163</v>
      </c>
      <c r="H132" s="29">
        <v>0</v>
      </c>
      <c r="I132" s="29">
        <v>0</v>
      </c>
    </row>
    <row r="133" spans="1:9" s="18" customFormat="1" ht="18.75" customHeight="1" x14ac:dyDescent="0.2">
      <c r="A133" s="23" t="s">
        <v>12</v>
      </c>
      <c r="B133" s="23">
        <v>650</v>
      </c>
      <c r="C133" s="24">
        <v>8</v>
      </c>
      <c r="D133" s="25">
        <v>4</v>
      </c>
      <c r="E133" s="26" t="s">
        <v>35</v>
      </c>
      <c r="F133" s="27">
        <v>500</v>
      </c>
      <c r="G133" s="28">
        <f t="shared" si="33"/>
        <v>163</v>
      </c>
      <c r="H133" s="29">
        <v>0</v>
      </c>
      <c r="I133" s="29">
        <v>0</v>
      </c>
    </row>
    <row r="134" spans="1:9" s="18" customFormat="1" ht="18.75" customHeight="1" x14ac:dyDescent="0.2">
      <c r="A134" s="23" t="s">
        <v>22</v>
      </c>
      <c r="B134" s="23">
        <v>650</v>
      </c>
      <c r="C134" s="24">
        <v>8</v>
      </c>
      <c r="D134" s="25">
        <v>4</v>
      </c>
      <c r="E134" s="26" t="s">
        <v>35</v>
      </c>
      <c r="F134" s="27">
        <v>540</v>
      </c>
      <c r="G134" s="29">
        <v>163</v>
      </c>
      <c r="H134" s="29">
        <v>0</v>
      </c>
      <c r="I134" s="29">
        <v>0</v>
      </c>
    </row>
    <row r="135" spans="1:9" s="18" customFormat="1" ht="18.75" customHeight="1" x14ac:dyDescent="0.2">
      <c r="A135" s="14" t="s">
        <v>72</v>
      </c>
      <c r="B135" s="14">
        <v>650</v>
      </c>
      <c r="C135" s="19">
        <v>11</v>
      </c>
      <c r="D135" s="20"/>
      <c r="E135" s="21"/>
      <c r="F135" s="22"/>
      <c r="G135" s="40">
        <f t="shared" ref="G135:G139" si="34">G136</f>
        <v>25.9</v>
      </c>
      <c r="H135" s="40">
        <v>0</v>
      </c>
      <c r="I135" s="40">
        <v>0</v>
      </c>
    </row>
    <row r="136" spans="1:9" s="18" customFormat="1" ht="18.75" customHeight="1" x14ac:dyDescent="0.2">
      <c r="A136" s="23" t="s">
        <v>73</v>
      </c>
      <c r="B136" s="23">
        <v>650</v>
      </c>
      <c r="C136" s="24">
        <v>11</v>
      </c>
      <c r="D136" s="25">
        <v>1</v>
      </c>
      <c r="E136" s="26"/>
      <c r="F136" s="27"/>
      <c r="G136" s="29">
        <f t="shared" si="34"/>
        <v>25.9</v>
      </c>
      <c r="H136" s="29">
        <v>0</v>
      </c>
      <c r="I136" s="29">
        <v>0</v>
      </c>
    </row>
    <row r="137" spans="1:9" s="18" customFormat="1" ht="18.75" customHeight="1" x14ac:dyDescent="0.2">
      <c r="A137" s="30" t="s">
        <v>23</v>
      </c>
      <c r="B137" s="23">
        <v>650</v>
      </c>
      <c r="C137" s="24">
        <v>11</v>
      </c>
      <c r="D137" s="25">
        <v>1</v>
      </c>
      <c r="E137" s="26" t="s">
        <v>53</v>
      </c>
      <c r="F137" s="27"/>
      <c r="G137" s="29">
        <f t="shared" si="34"/>
        <v>25.9</v>
      </c>
      <c r="H137" s="29">
        <v>0</v>
      </c>
      <c r="I137" s="29">
        <v>0</v>
      </c>
    </row>
    <row r="138" spans="1:9" s="18" customFormat="1" ht="18.75" customHeight="1" x14ac:dyDescent="0.2">
      <c r="A138" s="23" t="s">
        <v>21</v>
      </c>
      <c r="B138" s="23">
        <v>650</v>
      </c>
      <c r="C138" s="24">
        <v>11</v>
      </c>
      <c r="D138" s="25">
        <v>1</v>
      </c>
      <c r="E138" s="26" t="s">
        <v>36</v>
      </c>
      <c r="F138" s="27"/>
      <c r="G138" s="29">
        <f t="shared" si="34"/>
        <v>25.9</v>
      </c>
      <c r="H138" s="29">
        <v>0</v>
      </c>
      <c r="I138" s="29">
        <v>0</v>
      </c>
    </row>
    <row r="139" spans="1:9" s="10" customFormat="1" ht="80.25" customHeight="1" x14ac:dyDescent="0.2">
      <c r="A139" s="31" t="s">
        <v>66</v>
      </c>
      <c r="B139" s="23">
        <v>650</v>
      </c>
      <c r="C139" s="24">
        <v>11</v>
      </c>
      <c r="D139" s="25">
        <v>1</v>
      </c>
      <c r="E139" s="26" t="s">
        <v>35</v>
      </c>
      <c r="F139" s="27"/>
      <c r="G139" s="29">
        <f t="shared" si="34"/>
        <v>25.9</v>
      </c>
      <c r="H139" s="29">
        <v>0</v>
      </c>
      <c r="I139" s="29">
        <v>0</v>
      </c>
    </row>
    <row r="140" spans="1:9" s="18" customFormat="1" ht="18.75" customHeight="1" x14ac:dyDescent="0.2">
      <c r="A140" s="23" t="s">
        <v>12</v>
      </c>
      <c r="B140" s="23">
        <v>650</v>
      </c>
      <c r="C140" s="24">
        <v>11</v>
      </c>
      <c r="D140" s="25">
        <v>1</v>
      </c>
      <c r="E140" s="26" t="s">
        <v>35</v>
      </c>
      <c r="F140" s="27">
        <v>500</v>
      </c>
      <c r="G140" s="29">
        <f>G141</f>
        <v>25.9</v>
      </c>
      <c r="H140" s="29">
        <v>0</v>
      </c>
      <c r="I140" s="29">
        <v>0</v>
      </c>
    </row>
    <row r="141" spans="1:9" s="18" customFormat="1" ht="18.75" customHeight="1" x14ac:dyDescent="0.2">
      <c r="A141" s="23" t="s">
        <v>22</v>
      </c>
      <c r="B141" s="23">
        <v>650</v>
      </c>
      <c r="C141" s="24">
        <v>11</v>
      </c>
      <c r="D141" s="25">
        <v>1</v>
      </c>
      <c r="E141" s="26" t="s">
        <v>35</v>
      </c>
      <c r="F141" s="27">
        <v>540</v>
      </c>
      <c r="G141" s="29">
        <v>25.9</v>
      </c>
      <c r="H141" s="29">
        <v>0</v>
      </c>
      <c r="I141" s="29">
        <v>0</v>
      </c>
    </row>
    <row r="142" spans="1:9" s="18" customFormat="1" x14ac:dyDescent="0.2">
      <c r="A142" s="15" t="s">
        <v>8</v>
      </c>
      <c r="B142" s="15"/>
      <c r="C142" s="15"/>
      <c r="D142" s="15"/>
      <c r="E142" s="52"/>
      <c r="F142" s="15"/>
      <c r="G142" s="40">
        <f>G9+G55+G62+G69+G99+G115+G122+G135</f>
        <v>31757.061399999999</v>
      </c>
      <c r="H142" s="40">
        <f>H55+H69</f>
        <v>259.3</v>
      </c>
      <c r="I142" s="40">
        <f>I55+I69</f>
        <v>259.3</v>
      </c>
    </row>
    <row r="143" spans="1:9" ht="121.9" customHeight="1" x14ac:dyDescent="0.25"/>
  </sheetData>
  <mergeCells count="3">
    <mergeCell ref="A4:I4"/>
    <mergeCell ref="H1:I1"/>
    <mergeCell ref="G2:I2"/>
  </mergeCells>
  <phoneticPr fontId="0" type="noConversion"/>
  <pageMargins left="0.78" right="0.39370078740157483" top="0.47" bottom="0.51" header="0.47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2024-02-14T06:04:05Z</cp:lastPrinted>
  <dcterms:created xsi:type="dcterms:W3CDTF">2007-10-01T08:39:13Z</dcterms:created>
  <dcterms:modified xsi:type="dcterms:W3CDTF">2024-02-28T07:10:43Z</dcterms:modified>
</cp:coreProperties>
</file>